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3965" windowHeight="12120" tabRatio="815" activeTab="1"/>
  </bookViews>
  <sheets>
    <sheet name="NASLOVNICA" sheetId="2" r:id="rId1"/>
    <sheet name="SKUPNA REKAPITULACIJA" sheetId="3" r:id="rId2"/>
    <sheet name="GRADBENA DELA REK" sheetId="4" r:id="rId3"/>
    <sheet name="GRADBENA DELA POPIS" sheetId="6" r:id="rId4"/>
    <sheet name="OBRTNIŠKA DELA REK" sheetId="5" r:id="rId5"/>
    <sheet name="OBRTNIŠKA DELA POPIS" sheetId="7" r:id="rId6"/>
  </sheets>
  <definedNames>
    <definedName name="_xlnm.Print_Area" localSheetId="3">'GRADBENA DELA POPIS'!$A$1:$J$420</definedName>
    <definedName name="_xlnm.Print_Area" localSheetId="5">'OBRTNIŠKA DELA POPIS'!$A$1:$G$207</definedName>
    <definedName name="_xlnm.Print_Area" localSheetId="4">'OBRTNIŠKA DELA REK'!$A$1:$F$18</definedName>
  </definedNames>
  <calcPr calcId="125725"/>
</workbook>
</file>

<file path=xl/calcChain.xml><?xml version="1.0" encoding="utf-8"?>
<calcChain xmlns="http://schemas.openxmlformats.org/spreadsheetml/2006/main">
  <c r="G20" i="3"/>
  <c r="F67" i="7" l="1"/>
  <c r="F66"/>
  <c r="F65"/>
  <c r="F64"/>
  <c r="F63"/>
  <c r="F62"/>
  <c r="F61"/>
  <c r="F38" l="1"/>
  <c r="F35"/>
  <c r="F32"/>
  <c r="J294" i="6"/>
  <c r="J291"/>
  <c r="J195"/>
  <c r="J60"/>
  <c r="J58"/>
  <c r="F205" i="7"/>
  <c r="J59" i="6" l="1"/>
  <c r="F195" i="7" l="1"/>
  <c r="F185"/>
  <c r="F175"/>
  <c r="F165"/>
  <c r="F155"/>
  <c r="F114" l="1"/>
  <c r="F9" i="5" s="1"/>
  <c r="F111" i="7"/>
  <c r="F8" i="5" s="1"/>
  <c r="F86" i="7"/>
  <c r="F6" i="5" s="1"/>
  <c r="F98" i="7"/>
  <c r="F7" i="5" s="1"/>
  <c r="J198" i="6" l="1"/>
  <c r="F60" i="7"/>
  <c r="F59"/>
  <c r="F58"/>
  <c r="F57"/>
  <c r="F56"/>
  <c r="F55"/>
  <c r="F54"/>
  <c r="F53"/>
  <c r="F52"/>
  <c r="F51"/>
  <c r="F50"/>
  <c r="F49"/>
  <c r="J76" i="6"/>
  <c r="J64"/>
  <c r="F104" i="7" l="1"/>
  <c r="F29"/>
  <c r="F41" s="1"/>
  <c r="J90" i="6"/>
  <c r="J201"/>
  <c r="J296" s="1"/>
  <c r="J87"/>
  <c r="J46"/>
  <c r="J44"/>
  <c r="J67"/>
  <c r="J70"/>
  <c r="J73"/>
  <c r="J79"/>
  <c r="F20" i="7"/>
  <c r="J81" i="6" l="1"/>
  <c r="F106" i="7"/>
  <c r="F10" i="5" s="1"/>
  <c r="F69" i="7"/>
  <c r="F5" i="5" s="1"/>
  <c r="F23" i="7"/>
  <c r="F3" i="5" s="1"/>
  <c r="J49" i="6"/>
  <c r="C7" i="4" s="1"/>
  <c r="F145" i="7"/>
  <c r="F11" i="5"/>
  <c r="C15" i="4"/>
  <c r="F4" i="5"/>
  <c r="C17" i="4" l="1"/>
  <c r="F207" i="7"/>
  <c r="F12" i="5" s="1"/>
  <c r="F13" s="1"/>
  <c r="J358" i="6"/>
  <c r="C19" i="4" s="1"/>
  <c r="C13"/>
  <c r="J92" i="6"/>
  <c r="C9" i="4"/>
  <c r="F15" i="5" l="1"/>
  <c r="G13" i="3" s="1"/>
  <c r="C11" i="4"/>
  <c r="C21" s="1"/>
  <c r="C23" l="1"/>
  <c r="G11" i="3" s="1"/>
  <c r="G16" l="1"/>
  <c r="G18" l="1"/>
  <c r="G22" s="1"/>
</calcChain>
</file>

<file path=xl/comments1.xml><?xml version="1.0" encoding="utf-8"?>
<comments xmlns="http://schemas.openxmlformats.org/spreadsheetml/2006/main">
  <authors>
    <author>Aleš Kovač</author>
  </authors>
  <commentList>
    <comment ref="B138" authorId="0">
      <text>
        <r>
          <rPr>
            <sz val="9"/>
            <color indexed="81"/>
            <rFont val="Tahoma"/>
            <family val="2"/>
            <charset val="238"/>
          </rPr>
          <t xml:space="preserve">Glej zavihek (.xls) : Pozar. klas. SIST EN 13501-1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Glej zavihek (.xls) : Pozar. klas. SIST EN 13501-1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40" authorId="0">
      <text>
        <r>
          <rPr>
            <sz val="8"/>
            <color indexed="81"/>
            <rFont val="Tahoma"/>
            <family val="2"/>
            <charset val="238"/>
          </rPr>
          <t xml:space="preserve">
Izračun se lahko izvede z aplikacijo </t>
        </r>
        <r>
          <rPr>
            <b/>
            <sz val="8"/>
            <color indexed="81"/>
            <rFont val="Tahoma"/>
            <family val="2"/>
            <charset val="238"/>
          </rPr>
          <t>JUBIZOL Engineering</t>
        </r>
        <r>
          <rPr>
            <sz val="8"/>
            <color indexed="81"/>
            <rFont val="Tahoma"/>
            <family val="2"/>
            <charset val="238"/>
          </rPr>
          <t xml:space="preserve"> na spletni strani www.jub.si</t>
        </r>
      </text>
    </comment>
  </commentList>
</comments>
</file>

<file path=xl/sharedStrings.xml><?xml version="1.0" encoding="utf-8"?>
<sst xmlns="http://schemas.openxmlformats.org/spreadsheetml/2006/main" count="327" uniqueCount="208">
  <si>
    <t>REKAPITULACIJA</t>
  </si>
  <si>
    <t>varnostni načrt</t>
  </si>
  <si>
    <t>GRADBENA DELA</t>
  </si>
  <si>
    <t>ZEMELJSKA DELA</t>
  </si>
  <si>
    <t>TESARSKA DELA</t>
  </si>
  <si>
    <t>ZIDARSKA DELA</t>
  </si>
  <si>
    <t>1.</t>
  </si>
  <si>
    <t>Priprava, zavarovanje, in organizacija gradbišča z vsemi</t>
  </si>
  <si>
    <t>pomožnimi objekti (pisarniški kontejnarji), z enostavnimi</t>
  </si>
  <si>
    <t>opozorilnimi demontažnimi gradbiščnimi ograjami (PVC),</t>
  </si>
  <si>
    <t>s potrebnimi instalacijami, dopeljavo potrebnih strojev in</t>
  </si>
  <si>
    <t>orodij, odstranitvijo humusa na mestu gradbiščnih objektov,</t>
  </si>
  <si>
    <t>z zagotovitvijo varnostnih in higiensko tehničnih pogojev</t>
  </si>
  <si>
    <t>(montažne WC kabine - najem) in z vsemi predpisnimi</t>
  </si>
  <si>
    <t>oznakami gradbišča.</t>
  </si>
  <si>
    <t>ocena</t>
  </si>
  <si>
    <t>ur</t>
  </si>
  <si>
    <t>m2</t>
  </si>
  <si>
    <t>m3</t>
  </si>
  <si>
    <t>A.)</t>
  </si>
  <si>
    <t>I.</t>
  </si>
  <si>
    <t>PRIPRAVLJALNA DELA</t>
  </si>
  <si>
    <t>II.</t>
  </si>
  <si>
    <t>RUŠITVENA DELA</t>
  </si>
  <si>
    <t>III.</t>
  </si>
  <si>
    <t>IV.</t>
  </si>
  <si>
    <t>ARMIRANO-BETONSKA DELA</t>
  </si>
  <si>
    <t>V.</t>
  </si>
  <si>
    <t>VI.</t>
  </si>
  <si>
    <t>VII.</t>
  </si>
  <si>
    <t>KANALIZACIJA</t>
  </si>
  <si>
    <t>S K U P A J:</t>
  </si>
  <si>
    <t xml:space="preserve">IV. </t>
  </si>
  <si>
    <t>ARMIRANOBETONSKA DELA</t>
  </si>
  <si>
    <t>A….GRADBENA DELA</t>
  </si>
  <si>
    <t>B…OBRTNIŠKA DELA</t>
  </si>
  <si>
    <t>SKUPAJ:</t>
  </si>
  <si>
    <t>SKUPAJ z ddv-jem:</t>
  </si>
  <si>
    <t>OBRTNIŠKA DELA</t>
  </si>
  <si>
    <t>KLJUČAVNIČARSKA DELA</t>
  </si>
  <si>
    <t xml:space="preserve"> </t>
  </si>
  <si>
    <t>tehničnimi predpisi in normativi za tovrstna dela ter ob upoštevanju</t>
  </si>
  <si>
    <t xml:space="preserve">predpisov iz varstva pri delu. Tehnološke risbe za proizvodnjo mora </t>
  </si>
  <si>
    <t xml:space="preserve">izvajalec del izdelati v skladu s projektno dokumentacijo, katero </t>
  </si>
  <si>
    <t>mora pregledati in s podpisom potrditi arhitekt.</t>
  </si>
  <si>
    <t>SPLOŠNI POGOJI ZA IZVAJANJE DEL:</t>
  </si>
  <si>
    <t>Enotna cena mora vsebovati:</t>
  </si>
  <si>
    <t xml:space="preserve"> - merjenje na objektu</t>
  </si>
  <si>
    <t xml:space="preserve"> - izdelava tehnoloških risb za proizvodnjo s potrebnimi detajli</t>
  </si>
  <si>
    <t xml:space="preserve"> - izdelava elementov v delavnici in montaži na objektu</t>
  </si>
  <si>
    <t xml:space="preserve"> - vsa potrebna dela do končnega izdelka</t>
  </si>
  <si>
    <t xml:space="preserve"> - ves potreben glavni, pomožni, pritrdilni in vezni material</t>
  </si>
  <si>
    <t xml:space="preserve"> - vsa pomožna delovna sredstva, kot so odri, lestve</t>
  </si>
  <si>
    <t xml:space="preserve"> - preizkus materiala predvidenega za vgrajevanje in kvalitet z atesti</t>
  </si>
  <si>
    <t xml:space="preserve"> - čiščenje prostorov in odvoz odpadnega materiala na stalno deponijo</t>
  </si>
  <si>
    <t>VIII.</t>
  </si>
  <si>
    <t>IX.</t>
  </si>
  <si>
    <t>X.</t>
  </si>
  <si>
    <t>Nakladanje odpadkov (les, kovina, steklo…..) na kamion in odvoz na stalno deponijo</t>
  </si>
  <si>
    <t>B/ OBRTNIŠKA  DELA</t>
  </si>
  <si>
    <t>V. KERAMIČARSKA DELA</t>
  </si>
  <si>
    <t>VIII. SLIKOPLESKARSKA DELA</t>
  </si>
  <si>
    <t xml:space="preserve">   </t>
  </si>
  <si>
    <t>-</t>
  </si>
  <si>
    <t>B/</t>
  </si>
  <si>
    <t>KROVSKO IN KLEPARSKA DELA</t>
  </si>
  <si>
    <t>KERAMIČARSKA DELA</t>
  </si>
  <si>
    <t>MONTAŽNI STROP IN STENE</t>
  </si>
  <si>
    <t>SLIKOPLESKARSKA DELA</t>
  </si>
  <si>
    <t>NARAVNI KAMEN</t>
  </si>
  <si>
    <t>FASADERSKA DELA</t>
  </si>
  <si>
    <t>OBRTNIŠKA DELA SKUPAJ:</t>
  </si>
  <si>
    <t xml:space="preserve">OBJEKT: </t>
  </si>
  <si>
    <t>LOKACIJA:</t>
  </si>
  <si>
    <t>TALNE OBLOGE</t>
  </si>
  <si>
    <t>I. KROVSKA IN KLEPARSKA DELA</t>
  </si>
  <si>
    <t>II. KLJUČAVNIČARSKA DELA</t>
  </si>
  <si>
    <t>S temi popisi je zajeta ocena investicije za izvedbo gradbenih in obrtniških del za</t>
  </si>
  <si>
    <t>kos</t>
  </si>
  <si>
    <t>m1</t>
  </si>
  <si>
    <t>pred začetkom del na fasadi je potrebno temeljito preveriti stanje ometov s pretrkavanjem, omete, ki se</t>
  </si>
  <si>
    <t xml:space="preserve">luščijo in podvotljena mesta je dopustno odstraniti, omete, ki so trdni,  je potrebno ohraniti. </t>
  </si>
  <si>
    <t xml:space="preserve">ENERGETSKA SANACIJA </t>
  </si>
  <si>
    <t>LJUBLJANA</t>
  </si>
  <si>
    <t>Ravnost fasadnih površin in podlage izvajati-kontrolirati v skladu z  DIN 18202 in ÖNORM B 2259</t>
  </si>
  <si>
    <t>IZBRANI IZVAJALEC MORA DOSLEDNO UPOŠTEVATI NAVODILA ZA IZVEDBO PO TEHNIČNIH LISTIH, ZA VGRAJENE MATERIALE IN SISTEME. Pri izvedbi upoštevati, da se vse okenske in vratne odprtina obdelajo s PVC vogalniki z mrežico( vertikalni zunanji rob).  Vse kontaknte površine med špaletami in okvirji stavbnega pohištva (okna, vrata) z npr. Jubizol špaletnim profilom. Na zunanjih robovih zgornjih-horizontalnih  špalet nad okni in vrati se vgradi npr. Jubizol PVC odkapni profil. Vsi vogali objekta morajo biti obdelani s PVC vogalniki, kot tudi izvedeno diagonalno armiranje s kosi armaturne mrežice dimenzij 30x50cm, na vseh vogalih okenskih in vratnih odprtin. Fasader mora v ponudbi upoštevati vgradnjo predpisanih PVC elementov (vogalniki, odkapniki, špaletni profili), ustrezne količine (metraže) izvleče iz priložene dokumentacije in po potrebi z dodatnimi izmerami oziroma z ogledom objekta pred oddajo ponudbe!!! Pred lepljenjem izolacijskih plošče je potrebno izvesti predpripravo vseh ravnin s sidri in žico, ter zagotoviti horizontalno in vertikalno ravnino.</t>
  </si>
  <si>
    <t xml:space="preserve"> mesta odstranjenih ometov je potrebno označiti na kartografski podlogi (lahko tudi na fotografiji)</t>
  </si>
  <si>
    <t>Demontaža napisnih tabel, konzol  ter hramba za ponovno namestitev.</t>
  </si>
  <si>
    <t>Emisije hlapnih organskih</t>
  </si>
  <si>
    <t>Visokotlačno čiščenje temelnega zidca.</t>
  </si>
  <si>
    <t>Opravila v zvezi z demontažo in ponovno montažo posameznih elementov.</t>
  </si>
  <si>
    <t xml:space="preserve">III. STAVBNO POHIŠTVO </t>
  </si>
  <si>
    <t>Splošni pogoji</t>
  </si>
  <si>
    <t>Zbijanje poškodovanih fasadnih ometov, do zdrave podlage</t>
  </si>
  <si>
    <t>Vgradnja odstranjenih in deponiranih odtočnih cevi strešnih vod, s sidranjem v fasadne stene (nova pritrdila) , s priklopom na obstoječe strešne žlebove, s predelavo kotlička in priklopom na obstoječe  peskolovne jaške.</t>
  </si>
  <si>
    <t>Naprava kompletne sestave fasadne obloge na zidane fasadne stene.</t>
  </si>
  <si>
    <t xml:space="preserve">Sistemska rešitev proizvajalca fasadne obloge, z vsemi potrebnimi sloji, sidranjem in lepljenjem izolacije v podlago glede na zahteve proizvajalca, z upoštevanjem klimatske cone, veternih pogojev, višine..... </t>
  </si>
  <si>
    <t>Izvajalec mora v ceni zajeti vse potrebne dodatke in ukrepe zaradi vremenskih pogojev (zaščita fasade...)</t>
  </si>
  <si>
    <t>fasadna obloga fasadnih sten</t>
  </si>
  <si>
    <t>Špalete odprtin se izvede s 3cm EPS in fasadno oblogo, kar je zajeti v ceni postavke.</t>
  </si>
  <si>
    <t>kpl</t>
  </si>
  <si>
    <t>Zasipi jarkov po izvedbi izolacije cokla fasade, z materialom deponiranim na gradbišču, z utrjevanjem in nabijanjem v plasteh.</t>
  </si>
  <si>
    <t>X. FASADERSKA DELA</t>
  </si>
  <si>
    <t>STAVBNO POHIŠTVO</t>
  </si>
  <si>
    <t>Slikarska obdelava okenskih špalet z notranje strani, širine 30 cm, 2 x glajenje in brušenje, izvedba osnovnega premaza z Akril emulzijo ter 2 x premaz z Jupolom.</t>
  </si>
  <si>
    <t xml:space="preserve">V ceni vseh postavk je zajeti vsa dela, ves osnovni, pritrdilni in tesnilni material, vse prenose, vse za gotove vgrajene elemente. Vsa stikovanja in pritrditve  je potrebno izvesti kvalitetno, po detajlih. </t>
  </si>
  <si>
    <t>Izdelava kovinskega fasadnega odra višine do 8 m  za potrebe izdelave fasade …amortizacijska doba 45 dni. V ceni upoštevati izdelavo zaščite iz jute.</t>
  </si>
  <si>
    <t>Sidranje: JUBIZOL PLASTIČNA SIDRA S KOVINSKIM JEDROM     (4 sider/m2)</t>
  </si>
  <si>
    <t>Lepilo: JUBIZOL lepilna malta (debeline 5-20 mm)</t>
  </si>
  <si>
    <t>Sidranje: PLASTIČNA SIDRA S KOVINSKIM JEDROM                   EJOT STR-U     (6 sider/m2), izvedba po priloženi shemi!</t>
  </si>
  <si>
    <t xml:space="preserve">Osnovni omet: JUBIZOL lepilna malta (debeline 4 - 5 mm) </t>
  </si>
  <si>
    <t xml:space="preserve">Armaturna mrežica: 160 g/m2 </t>
  </si>
  <si>
    <t>Osnovni premaz: UNIGRUND v odtenku dekorativnega ometa</t>
  </si>
  <si>
    <t>Dekorativni omet: SILIKONSKI GLAJEN OMET 2,0 mm (odtenek I - IV. cenovni razred )</t>
  </si>
  <si>
    <t>Lepilo: JUBIZOL LEPILNA MALTA (debeline 5-20 mm)</t>
  </si>
  <si>
    <t xml:space="preserve">Osnovni omet: JUBIZOL lepilna malta (debeline min. 4-5 mm) </t>
  </si>
  <si>
    <t>MIZARSKA DELA</t>
  </si>
  <si>
    <t>IV. MIZARSKA DELA</t>
  </si>
  <si>
    <t>XI.</t>
  </si>
  <si>
    <t>NEPREDVIDENA DELA 5%</t>
  </si>
  <si>
    <t>C…projektatski nadzor</t>
  </si>
  <si>
    <t xml:space="preserve">Sidranje: JUBIZOL PLASTIČNA SIDRA S KOVINSKIM JEDROM    </t>
  </si>
  <si>
    <t>Vse mere je potrebno preveriti na licu mesta. V ceni je potrebno zajeti vse eventuelne potrebne slepe okvirje in podkonstrukcijo ter podlago za vgradnjo elementov.</t>
  </si>
  <si>
    <t>Cementni hidroizolacijski premaz Hidrozol</t>
  </si>
  <si>
    <t xml:space="preserve">AB nadstrešek dim. 1,60 x 0,80 x deb. 0,15 m </t>
  </si>
  <si>
    <t xml:space="preserve">AB nadstrešek dim. 4,50 x 1,30 x deb. 0,15 m </t>
  </si>
  <si>
    <t xml:space="preserve">Stopnice z podestomdim.4,10 x 1,10 x deb. 0,25 </t>
  </si>
  <si>
    <t>Rušenje AB nadstreškov , podesta in stopnic, kompletno z nakladanjem in odvozom na deponijo</t>
  </si>
  <si>
    <t>Rušenje vseh naložb tlaka balkona z odvozom na deponijo.</t>
  </si>
  <si>
    <t>Demontaža starega ter dobava in montaža novega strelovoda iz aluminijaste strelovodne žice deb. 8 mm z tipskimi nosilci in vsemi spoji in zaščitami in meritvami.</t>
  </si>
  <si>
    <t>Izvedba pasu obstoječih pranih plošč, širine 80cm, z utrditvijo podlage – tampon.</t>
  </si>
  <si>
    <t>Odstranitev pasu pranih plošč, širine 80 cm in odkop zemljine in nasutja širine 60 cm v globini do 1m, z odvozom zemljine na gradbiščno deponijo.</t>
  </si>
  <si>
    <t>Izdelava novega tlaka balkona v sestavi: toplotna izolacija iz super folije 1 sloj, mikroarmiran estrih v naklonu, hidroizolacija z mapelastikom, dobava in polaganje zmrzlinsko odpornih ploščcic ( vrednost do 20 eur) z coklom Zaključne ploščice z odkapnim profilom.</t>
  </si>
  <si>
    <t>V ceni vseh postavk zajeti vsa pomožna dela, ves material in prenose, nakladanje na prevozno sredstvo ter odvoz na stalno deponijo s plačilom vseh taks in dostavo evidenčnih listov odpadkov.  Vse rušitve po projektu. Vse rušitve nosilnih konstrukcij je izvajati po navodilu statika z vsemi potrebnimi podpornimi konstrukcijami. Odvoz odpadkov je izvesti v skladu s pravilniki o ravnanju z odpadki. V ceni vseh postavk je potrebno zajeti vse potrebne delovne, lovilne in fasadne  odre.</t>
  </si>
  <si>
    <t>Demontaža posamičnih  vertikalnih žlebov in priprava za ponovno namestitev</t>
  </si>
  <si>
    <t>Predelava protivlomnih rešetk z barvanjem.</t>
  </si>
  <si>
    <t>Toplotna izolacija stropa z mineralno volno, parno zaporo - delno pohodno, debeline 30cm ,toplotna prehodnost novega podstresja v stavbi U=&lt;0,12 W/m2K.</t>
  </si>
  <si>
    <t>spojin v gradbenih proizvodih, ki bodo uporabljeni pri gradnji, ne smejo presegati vrednosti,</t>
  </si>
  <si>
    <t>določenih v evropskem standardu za določitev emisij SIST EN ISO 16000-9, SIST EN ISO</t>
  </si>
  <si>
    <t>16000-10, SIST EN ISO 16000-11 ali v enakovrednem standardu.</t>
  </si>
  <si>
    <t>kovinska podkonstrukcija</t>
  </si>
  <si>
    <t>Dobava in montaža novih rešetk zračnikov z podaljšanjem cevi v fasadi.</t>
  </si>
  <si>
    <t>energetsko sanacijo fasade vrtca Najdihojca enota Palček , Kebetova 30 v Ljubljani</t>
  </si>
  <si>
    <t>552/171</t>
  </si>
  <si>
    <t>100/70</t>
  </si>
  <si>
    <t>100/160</t>
  </si>
  <si>
    <t>100/90</t>
  </si>
  <si>
    <t>64/90</t>
  </si>
  <si>
    <t>190/90</t>
  </si>
  <si>
    <t>164/90</t>
  </si>
  <si>
    <t>218/140</t>
  </si>
  <si>
    <t>218/90</t>
  </si>
  <si>
    <t>158/90</t>
  </si>
  <si>
    <t>158/140</t>
  </si>
  <si>
    <t>155/140</t>
  </si>
  <si>
    <t>255/160</t>
  </si>
  <si>
    <t>213/160</t>
  </si>
  <si>
    <t>113/90</t>
  </si>
  <si>
    <t>81/140</t>
  </si>
  <si>
    <t>112/90</t>
  </si>
  <si>
    <t>70/70</t>
  </si>
  <si>
    <t>OO1</t>
  </si>
  <si>
    <t>OO2</t>
  </si>
  <si>
    <t>OO3</t>
  </si>
  <si>
    <t>OO4</t>
  </si>
  <si>
    <t>OO5</t>
  </si>
  <si>
    <t>OO6</t>
  </si>
  <si>
    <t>OO7</t>
  </si>
  <si>
    <t>OO9</t>
  </si>
  <si>
    <t>OO10</t>
  </si>
  <si>
    <t>OO11</t>
  </si>
  <si>
    <t>OO12</t>
  </si>
  <si>
    <t>OO13</t>
  </si>
  <si>
    <t>OO14</t>
  </si>
  <si>
    <t>OO15</t>
  </si>
  <si>
    <t>OO16</t>
  </si>
  <si>
    <t>OO17</t>
  </si>
  <si>
    <t>OO18</t>
  </si>
  <si>
    <t>OO19</t>
  </si>
  <si>
    <t>OO8</t>
  </si>
  <si>
    <t>163/90</t>
  </si>
  <si>
    <t>Vrtec NAJDIHOJCA, enota  PALČEK,  Kebetova 18</t>
  </si>
  <si>
    <t>V določenih postavkah popisa so navedeni proizvajalci in tipi posamezne opreme in materialov s čemer so natančno opredeljene njene tehnične lastnosti. Ponudnik lahko ponudi nadomestno opremo drugega proizvajalca in tipa pri čemer morajo tehnične lastnosti ponujene opreme biti enakovredne ali boljše od tistih v popisu. Vse morebitne posledice zaradi spremembe tipov opreme, vključno s morebitnimi spremembami oz. dopolnitvami PZI, stroškovno in časovno bremenijo ponudnika.   </t>
  </si>
  <si>
    <r>
      <t xml:space="preserve">Evropsko tehnično soglasje </t>
    </r>
    <r>
      <rPr>
        <b/>
        <sz val="10"/>
        <rFont val="Calibri"/>
        <family val="2"/>
        <charset val="238"/>
        <scheme val="minor"/>
      </rPr>
      <t>ETA</t>
    </r>
    <r>
      <rPr>
        <sz val="10"/>
        <rFont val="Calibri"/>
        <family val="2"/>
        <charset val="238"/>
        <scheme val="minor"/>
      </rPr>
      <t>, pridobljeno po določilih smernice za evropska tehnična soglasja ETAG 004</t>
    </r>
  </si>
  <si>
    <r>
      <rPr>
        <b/>
        <sz val="10"/>
        <rFont val="Calibri"/>
        <family val="2"/>
        <charset val="238"/>
        <scheme val="minor"/>
      </rPr>
      <t>EC izjave o skladnosti</t>
    </r>
    <r>
      <rPr>
        <sz val="10"/>
        <rFont val="Calibri"/>
        <family val="2"/>
        <charset val="238"/>
        <scheme val="minor"/>
      </rPr>
      <t xml:space="preserve">, da zaključni sloj - dekorativni omet, ustreza zahtevam </t>
    </r>
    <r>
      <rPr>
        <b/>
        <sz val="10"/>
        <rFont val="Calibri"/>
        <family val="2"/>
        <charset val="238"/>
        <scheme val="minor"/>
      </rPr>
      <t>SIST EN 15824</t>
    </r>
  </si>
  <si>
    <r>
      <rPr>
        <b/>
        <sz val="10"/>
        <rFont val="Calibri"/>
        <family val="2"/>
        <charset val="238"/>
        <scheme val="minor"/>
      </rPr>
      <t>EC izjave o skladnosti</t>
    </r>
    <r>
      <rPr>
        <sz val="10"/>
        <rFont val="Calibri"/>
        <family val="2"/>
        <charset val="238"/>
        <scheme val="minor"/>
      </rPr>
      <t xml:space="preserve">, da zunanji toplotnoizolacijski </t>
    </r>
    <r>
      <rPr>
        <b/>
        <sz val="10"/>
        <rFont val="Calibri"/>
        <family val="2"/>
        <charset val="238"/>
        <scheme val="minor"/>
      </rPr>
      <t xml:space="preserve">sistem </t>
    </r>
    <r>
      <rPr>
        <sz val="10"/>
        <rFont val="Calibri"/>
        <family val="2"/>
        <charset val="238"/>
        <scheme val="minor"/>
      </rPr>
      <t xml:space="preserve">z ometom, </t>
    </r>
    <r>
      <rPr>
        <b/>
        <sz val="10"/>
        <rFont val="Calibri"/>
        <family val="2"/>
        <charset val="238"/>
        <scheme val="minor"/>
      </rPr>
      <t>skladen z</t>
    </r>
    <r>
      <rPr>
        <sz val="10"/>
        <rFont val="Calibri"/>
        <family val="2"/>
        <charset val="238"/>
        <scheme val="minor"/>
      </rPr>
      <t xml:space="preserve"> zahtevami evropskega tehničnega soglasja </t>
    </r>
    <r>
      <rPr>
        <b/>
        <sz val="10"/>
        <rFont val="Calibri"/>
        <family val="2"/>
        <charset val="238"/>
        <scheme val="minor"/>
      </rPr>
      <t>ETA</t>
    </r>
  </si>
  <si>
    <r>
      <rPr>
        <b/>
        <sz val="10"/>
        <rFont val="Calibri"/>
        <family val="2"/>
        <charset val="238"/>
        <scheme val="minor"/>
      </rPr>
      <t>Pisna garancija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za certificiran fasadni</t>
    </r>
    <r>
      <rPr>
        <sz val="10"/>
        <rFont val="Calibri"/>
        <family val="2"/>
        <charset val="238"/>
        <scheme val="minor"/>
      </rPr>
      <t xml:space="preserve"> sistem v dobi minimalno </t>
    </r>
    <r>
      <rPr>
        <b/>
        <sz val="10"/>
        <rFont val="Calibri"/>
        <family val="2"/>
        <charset val="238"/>
        <scheme val="minor"/>
      </rPr>
      <t>10 let</t>
    </r>
    <r>
      <rPr>
        <sz val="10"/>
        <rFont val="Calibri"/>
        <family val="2"/>
        <charset val="238"/>
        <scheme val="minor"/>
      </rPr>
      <t>, iz strani proizvajalca fasadnega sistema</t>
    </r>
  </si>
  <si>
    <r>
      <rPr>
        <b/>
        <sz val="10"/>
        <rFont val="Calibri"/>
        <family val="2"/>
        <charset val="238"/>
        <scheme val="minor"/>
      </rPr>
      <t>Toplotnoizolacijski sistem</t>
    </r>
    <r>
      <rPr>
        <sz val="10"/>
        <rFont val="Calibri"/>
        <family val="2"/>
        <charset val="238"/>
        <scheme val="minor"/>
      </rPr>
      <t xml:space="preserve"> s proizvodi iz ekspandiranega polistirena (</t>
    </r>
    <r>
      <rPr>
        <b/>
        <sz val="10"/>
        <rFont val="Calibri"/>
        <family val="2"/>
        <charset val="238"/>
        <scheme val="minor"/>
      </rPr>
      <t>EPS</t>
    </r>
    <r>
      <rPr>
        <sz val="10"/>
        <rFont val="Calibri"/>
        <family val="2"/>
        <charset val="238"/>
        <scheme val="minor"/>
      </rPr>
      <t xml:space="preserve">), mora </t>
    </r>
    <r>
      <rPr>
        <b/>
        <sz val="10"/>
        <rFont val="Calibri"/>
        <family val="2"/>
        <charset val="238"/>
        <scheme val="minor"/>
      </rPr>
      <t>dosegati zahteve požarnega razreda B - s1, d0</t>
    </r>
  </si>
  <si>
    <r>
      <rPr>
        <b/>
        <sz val="10"/>
        <rFont val="Calibri"/>
        <family val="2"/>
        <charset val="238"/>
        <scheme val="minor"/>
      </rPr>
      <t>Toplotnoizolacijski sistem</t>
    </r>
    <r>
      <rPr>
        <sz val="10"/>
        <rFont val="Calibri"/>
        <family val="2"/>
        <charset val="238"/>
        <scheme val="minor"/>
      </rPr>
      <t xml:space="preserve"> s proizvodi iz mineralne volne (</t>
    </r>
    <r>
      <rPr>
        <b/>
        <sz val="10"/>
        <rFont val="Calibri"/>
        <family val="2"/>
        <charset val="238"/>
        <scheme val="minor"/>
      </rPr>
      <t>MW</t>
    </r>
    <r>
      <rPr>
        <sz val="10"/>
        <rFont val="Calibri"/>
        <family val="2"/>
        <charset val="238"/>
        <scheme val="minor"/>
      </rPr>
      <t xml:space="preserve">) , mora </t>
    </r>
    <r>
      <rPr>
        <b/>
        <sz val="10"/>
        <rFont val="Calibri"/>
        <family val="2"/>
        <charset val="238"/>
        <scheme val="minor"/>
      </rPr>
      <t>dosegati zahteve požarnega razreda A2 - s1, d0</t>
    </r>
  </si>
  <si>
    <r>
      <rPr>
        <b/>
        <sz val="10"/>
        <rFont val="Calibri"/>
        <family val="2"/>
        <charset val="238"/>
        <scheme val="minor"/>
      </rPr>
      <t>Izračun obtežbe vetra</t>
    </r>
    <r>
      <rPr>
        <sz val="10"/>
        <rFont val="Calibri"/>
        <family val="2"/>
        <charset val="238"/>
        <scheme val="minor"/>
      </rPr>
      <t xml:space="preserve"> v skladu z (</t>
    </r>
    <r>
      <rPr>
        <b/>
        <sz val="10"/>
        <rFont val="Calibri"/>
        <family val="2"/>
        <charset val="238"/>
        <scheme val="minor"/>
      </rPr>
      <t>EN 1991 Eurocode 1 Actions</t>
    </r>
    <r>
      <rPr>
        <sz val="10"/>
        <rFont val="Calibri"/>
        <family val="2"/>
        <charset val="238"/>
        <scheme val="minor"/>
      </rPr>
      <t xml:space="preserve"> ) in določitev sheme sidranja fasadnega sistema </t>
    </r>
  </si>
  <si>
    <r>
      <t xml:space="preserve">Izolacija: PLOŠČE IZ STIROPORJA  ; d = </t>
    </r>
    <r>
      <rPr>
        <b/>
        <sz val="10"/>
        <rFont val="Calibri"/>
        <family val="2"/>
        <charset val="238"/>
        <scheme val="minor"/>
      </rPr>
      <t>16</t>
    </r>
    <r>
      <rPr>
        <sz val="10"/>
        <rFont val="Calibri"/>
        <family val="2"/>
        <charset val="238"/>
        <scheme val="minor"/>
      </rPr>
      <t xml:space="preserve"> cm</t>
    </r>
  </si>
  <si>
    <r>
      <t xml:space="preserve">Dobava in izvedba podzidka toplotnoizolacijske fasade kot npr. fasadni sistem </t>
    </r>
    <r>
      <rPr>
        <b/>
        <sz val="10"/>
        <rFont val="Calibri"/>
        <family val="2"/>
        <charset val="238"/>
        <scheme val="minor"/>
      </rPr>
      <t>JUBIZOL XPS</t>
    </r>
  </si>
  <si>
    <r>
      <t>Dobava in izvedba vkopanega dela objekta globine do 1 m kot npr. fasadni sistem</t>
    </r>
    <r>
      <rPr>
        <b/>
        <sz val="10"/>
        <rFont val="Calibri"/>
        <family val="2"/>
        <charset val="238"/>
        <scheme val="minor"/>
      </rPr>
      <t>JUBIZOL XPS brez zaključnega sloja</t>
    </r>
  </si>
  <si>
    <r>
      <t>Dobava in izvedba fasade na balkonu s spodnje strani kot npr. fasadni sistem</t>
    </r>
    <r>
      <rPr>
        <b/>
        <sz val="10"/>
        <rFont val="Calibri"/>
        <family val="2"/>
        <charset val="238"/>
        <scheme val="minor"/>
      </rPr>
      <t>JUBIZOL XPS .</t>
    </r>
  </si>
  <si>
    <r>
      <t xml:space="preserve">Izolacija: PLOŠČE IZ STIROPORJA  ; d = </t>
    </r>
    <r>
      <rPr>
        <b/>
        <sz val="10"/>
        <rFont val="Calibri"/>
        <family val="2"/>
        <charset val="238"/>
        <scheme val="minor"/>
      </rPr>
      <t>12</t>
    </r>
    <r>
      <rPr>
        <sz val="10"/>
        <rFont val="Calibri"/>
        <family val="2"/>
        <charset val="238"/>
        <scheme val="minor"/>
      </rPr>
      <t xml:space="preserve"> cm</t>
    </r>
  </si>
  <si>
    <r>
      <t>Dobava in izvedba obloge napuščav  kot npr. fasadni sistem</t>
    </r>
    <r>
      <rPr>
        <b/>
        <sz val="10"/>
        <rFont val="Calibri"/>
        <family val="2"/>
        <charset val="238"/>
        <scheme val="minor"/>
      </rPr>
      <t>JUBIZOL XPS</t>
    </r>
  </si>
  <si>
    <t>Izdelava, dobava in montaža novega nadstreška nad vhodom dim. 4,50 x 1,50 višine 2 m iz kovinske podkonstrukcije ter pokrito z polikarbonatnimi ploščami. Izvedba za prekinitev toplotnega mosta.</t>
  </si>
  <si>
    <t>Predelava balkonske ograje, ki zajema: demontažo obstoječih polnil iz stekla, predelavo kovinske konstrukcije z povišanjem za 10 cm, izdelava polnil iz kompaktnih ploščc ter pleskanje kovinske konstrukcije. Priprava za izvedbo toplotne izolacije 10 cm.</t>
  </si>
  <si>
    <t>ZUNANJE POLICE: aluminij, globine do 25 cm, izvedene na nosilni OSB konstrukciji, barva ALU natur</t>
  </si>
  <si>
    <t xml:space="preserve">Demontaža starih zunajih polic in  montaža novih zunajih ALU polic širine 25 cm in eventuelna predelava senčil.  </t>
  </si>
  <si>
    <r>
      <t xml:space="preserve">Dobava in izvedba kontaktne toplotnoizolacijske fasade kot npr. fasadni sistem </t>
    </r>
    <r>
      <rPr>
        <b/>
        <sz val="10"/>
        <rFont val="Calibri"/>
        <family val="2"/>
        <charset val="238"/>
        <scheme val="minor"/>
      </rPr>
      <t xml:space="preserve">JUBIZOL EPS-plošče. </t>
    </r>
  </si>
  <si>
    <r>
      <t xml:space="preserve">Izolacija: XPS PLOŠČE; d = </t>
    </r>
    <r>
      <rPr>
        <b/>
        <sz val="10"/>
        <rFont val="Calibri"/>
        <family val="2"/>
        <charset val="238"/>
        <scheme val="minor"/>
      </rPr>
      <t>15</t>
    </r>
    <r>
      <rPr>
        <sz val="10"/>
        <rFont val="Calibri"/>
        <family val="2"/>
        <charset val="238"/>
        <scheme val="minor"/>
      </rPr>
      <t xml:space="preserve"> cm</t>
    </r>
  </si>
  <si>
    <r>
      <t xml:space="preserve">Dobava in izvedba špalet z kontaktno toplotnoizolacijsko fasado kot npr. fasadni sistem </t>
    </r>
    <r>
      <rPr>
        <b/>
        <sz val="10"/>
        <rFont val="Calibri"/>
        <family val="2"/>
        <charset val="238"/>
        <scheme val="minor"/>
      </rPr>
      <t xml:space="preserve">JUBIZOL EPS-plošče. </t>
    </r>
  </si>
  <si>
    <r>
      <t xml:space="preserve">Izolacija: XPS PLOŠČE; d = </t>
    </r>
    <r>
      <rPr>
        <b/>
        <sz val="10"/>
        <rFont val="Calibri"/>
        <family val="2"/>
        <charset val="238"/>
        <scheme val="minor"/>
      </rPr>
      <t>3-5</t>
    </r>
    <r>
      <rPr>
        <sz val="10"/>
        <rFont val="Calibri"/>
        <family val="2"/>
        <charset val="238"/>
        <scheme val="minor"/>
      </rPr>
      <t xml:space="preserve"> cm</t>
    </r>
  </si>
  <si>
    <r>
      <t xml:space="preserve">Izolacija: XPS PLOŠČE; d = </t>
    </r>
    <r>
      <rPr>
        <b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cm</t>
    </r>
  </si>
  <si>
    <t>DDV 22%</t>
  </si>
  <si>
    <t>PONUDBA</t>
  </si>
  <si>
    <t>SKLOP 2</t>
  </si>
</sst>
</file>

<file path=xl/styles.xml><?xml version="1.0" encoding="utf-8"?>
<styleSheet xmlns="http://schemas.openxmlformats.org/spreadsheetml/2006/main">
  <numFmts count="3">
    <numFmt numFmtId="164" formatCode="_-* #,##0.00\ _S_I_T_-;\-* #,##0.00\ _S_I_T_-;_-* &quot;-&quot;??\ _S_I_T_-;_-@_-"/>
    <numFmt numFmtId="165" formatCode="_ * #,##0.00_-\ _S_I_T_ ;_ * #,##0.00&quot;- &quot;_S_I_T_ ;_ * \-??_-\ _S_I_T_ ;_ @_ "/>
    <numFmt numFmtId="166" formatCode="0.000%"/>
  </numFmts>
  <fonts count="4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4"/>
      <name val="Arial CE"/>
      <charset val="238"/>
    </font>
    <font>
      <sz val="24"/>
      <name val="Arial CE"/>
      <charset val="238"/>
    </font>
    <font>
      <sz val="10"/>
      <name val="Arial"/>
      <family val="2"/>
      <charset val="238"/>
    </font>
    <font>
      <b/>
      <sz val="14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Narrow"/>
      <family val="2"/>
      <charset val="238"/>
    </font>
    <font>
      <b/>
      <u/>
      <sz val="11"/>
      <name val="Arial Narrow"/>
      <family val="2"/>
      <charset val="238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6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222222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u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6" fillId="0" borderId="0"/>
    <xf numFmtId="0" fontId="17" fillId="0" borderId="0"/>
    <xf numFmtId="0" fontId="8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</cellStyleXfs>
  <cellXfs count="257">
    <xf numFmtId="0" fontId="0" fillId="0" borderId="0" xfId="0"/>
    <xf numFmtId="0" fontId="3" fillId="0" borderId="0" xfId="0" applyFont="1"/>
    <xf numFmtId="0" fontId="0" fillId="0" borderId="0" xfId="0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 applyFill="1"/>
    <xf numFmtId="0" fontId="6" fillId="0" borderId="0" xfId="0" applyFont="1" applyBorder="1"/>
    <xf numFmtId="14" fontId="6" fillId="0" borderId="0" xfId="0" applyNumberFormat="1" applyFont="1"/>
    <xf numFmtId="0" fontId="9" fillId="0" borderId="0" xfId="0" applyFont="1"/>
    <xf numFmtId="0" fontId="10" fillId="0" borderId="0" xfId="0" applyFont="1" applyFill="1"/>
    <xf numFmtId="0" fontId="10" fillId="0" borderId="0" xfId="0" applyFont="1"/>
    <xf numFmtId="0" fontId="10" fillId="0" borderId="0" xfId="0" applyFont="1" applyFill="1" applyBorder="1"/>
    <xf numFmtId="4" fontId="10" fillId="0" borderId="0" xfId="0" applyNumberFormat="1" applyFont="1" applyFill="1" applyBorder="1"/>
    <xf numFmtId="0" fontId="10" fillId="0" borderId="0" xfId="0" applyFont="1" applyBorder="1"/>
    <xf numFmtId="0" fontId="8" fillId="0" borderId="0" xfId="0" applyFont="1"/>
    <xf numFmtId="0" fontId="8" fillId="0" borderId="0" xfId="0" applyFont="1" applyFill="1"/>
    <xf numFmtId="2" fontId="10" fillId="0" borderId="0" xfId="0" applyNumberFormat="1" applyFont="1" applyFill="1" applyAlignment="1">
      <alignment wrapText="1"/>
    </xf>
    <xf numFmtId="2" fontId="10" fillId="0" borderId="0" xfId="0" applyNumberFormat="1" applyFont="1" applyAlignment="1">
      <alignment wrapText="1"/>
    </xf>
    <xf numFmtId="0" fontId="8" fillId="0" borderId="0" xfId="0" applyFont="1" applyAlignment="1">
      <alignment horizontal="center" wrapText="1"/>
    </xf>
    <xf numFmtId="4" fontId="8" fillId="0" borderId="0" xfId="0" applyNumberFormat="1" applyFont="1"/>
    <xf numFmtId="0" fontId="8" fillId="0" borderId="0" xfId="0" applyFont="1" applyAlignment="1">
      <alignment horizontal="center"/>
    </xf>
    <xf numFmtId="165" fontId="10" fillId="0" borderId="0" xfId="4" applyNumberFormat="1" applyFont="1" applyFill="1" applyBorder="1" applyAlignment="1" applyProtection="1">
      <alignment wrapText="1"/>
    </xf>
    <xf numFmtId="0" fontId="12" fillId="0" borderId="0" xfId="0" applyFont="1" applyFill="1"/>
    <xf numFmtId="0" fontId="12" fillId="0" borderId="0" xfId="0" applyFont="1"/>
    <xf numFmtId="1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wrapText="1"/>
    </xf>
    <xf numFmtId="4" fontId="11" fillId="0" borderId="0" xfId="0" applyNumberFormat="1" applyFont="1"/>
    <xf numFmtId="4" fontId="11" fillId="0" borderId="0" xfId="4" applyNumberFormat="1" applyFont="1" applyAlignment="1">
      <alignment horizontal="right" wrapText="1"/>
    </xf>
    <xf numFmtId="2" fontId="12" fillId="0" borderId="0" xfId="0" applyNumberFormat="1" applyFont="1" applyAlignment="1">
      <alignment wrapText="1"/>
    </xf>
    <xf numFmtId="2" fontId="12" fillId="0" borderId="0" xfId="0" applyNumberFormat="1" applyFont="1" applyFill="1" applyAlignment="1">
      <alignment wrapText="1"/>
    </xf>
    <xf numFmtId="4" fontId="8" fillId="0" borderId="0" xfId="0" applyNumberFormat="1" applyFont="1" applyFill="1"/>
    <xf numFmtId="4" fontId="8" fillId="0" borderId="0" xfId="0" applyNumberFormat="1" applyFont="1" applyBorder="1" applyProtection="1"/>
    <xf numFmtId="0" fontId="0" fillId="0" borderId="0" xfId="0" applyBorder="1" applyProtection="1"/>
    <xf numFmtId="0" fontId="8" fillId="0" borderId="0" xfId="0" applyFont="1" applyFill="1" applyBorder="1" applyAlignment="1" applyProtection="1">
      <alignment horizontal="justify" vertical="top" wrapText="1"/>
    </xf>
    <xf numFmtId="9" fontId="8" fillId="0" borderId="0" xfId="0" applyNumberFormat="1" applyFont="1" applyFill="1" applyBorder="1" applyAlignment="1" applyProtection="1">
      <alignment horizontal="right" vertical="top" wrapText="1"/>
    </xf>
    <xf numFmtId="4" fontId="0" fillId="0" borderId="0" xfId="0" applyNumberFormat="1" applyBorder="1" applyProtection="1"/>
    <xf numFmtId="0" fontId="8" fillId="0" borderId="0" xfId="0" applyFont="1" applyBorder="1" applyProtection="1"/>
    <xf numFmtId="2" fontId="12" fillId="0" borderId="0" xfId="0" applyNumberFormat="1" applyFont="1" applyFill="1" applyBorder="1" applyAlignment="1">
      <alignment wrapText="1"/>
    </xf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4" fontId="24" fillId="0" borderId="0" xfId="0" applyNumberFormat="1" applyFont="1"/>
    <xf numFmtId="166" fontId="24" fillId="0" borderId="0" xfId="5" applyNumberFormat="1" applyFont="1"/>
    <xf numFmtId="0" fontId="24" fillId="0" borderId="1" xfId="0" applyFont="1" applyBorder="1"/>
    <xf numFmtId="4" fontId="24" fillId="0" borderId="1" xfId="0" applyNumberFormat="1" applyFont="1" applyBorder="1"/>
    <xf numFmtId="0" fontId="1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" fontId="15" fillId="0" borderId="0" xfId="0" applyNumberFormat="1" applyFont="1"/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4" fontId="25" fillId="0" borderId="1" xfId="0" applyNumberFormat="1" applyFont="1" applyBorder="1"/>
    <xf numFmtId="0" fontId="26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vertical="top" wrapText="1"/>
    </xf>
    <xf numFmtId="0" fontId="13" fillId="0" borderId="0" xfId="0" applyFont="1" applyBorder="1"/>
    <xf numFmtId="165" fontId="13" fillId="0" borderId="0" xfId="4" applyNumberFormat="1" applyFont="1" applyBorder="1" applyAlignment="1">
      <alignment wrapText="1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3" fillId="2" borderId="0" xfId="0" applyFont="1" applyFill="1" applyAlignment="1">
      <alignment horizontal="center" vertical="top" wrapText="1"/>
    </xf>
    <xf numFmtId="4" fontId="13" fillId="0" borderId="0" xfId="4" applyNumberFormat="1" applyFont="1" applyBorder="1" applyAlignment="1">
      <alignment wrapText="1"/>
    </xf>
    <xf numFmtId="0" fontId="26" fillId="2" borderId="2" xfId="0" applyFont="1" applyFill="1" applyBorder="1" applyAlignment="1">
      <alignment horizontal="center"/>
    </xf>
    <xf numFmtId="0" fontId="26" fillId="2" borderId="2" xfId="0" applyFont="1" applyFill="1" applyBorder="1"/>
    <xf numFmtId="4" fontId="26" fillId="2" borderId="2" xfId="4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Fill="1"/>
    <xf numFmtId="0" fontId="15" fillId="0" borderId="0" xfId="0" applyFont="1" applyFill="1"/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28" fillId="0" borderId="0" xfId="0" applyFont="1" applyFill="1" applyBorder="1" applyAlignment="1">
      <alignment horizontal="center" vertical="top"/>
    </xf>
    <xf numFmtId="0" fontId="28" fillId="0" borderId="0" xfId="0" applyFont="1" applyFill="1" applyAlignment="1">
      <alignment horizontal="center" vertical="top"/>
    </xf>
    <xf numFmtId="0" fontId="29" fillId="0" borderId="0" xfId="0" applyFont="1" applyFill="1" applyAlignment="1">
      <alignment horizontal="center" vertical="top"/>
    </xf>
    <xf numFmtId="0" fontId="29" fillId="0" borderId="0" xfId="0" applyFont="1" applyFill="1" applyBorder="1" applyAlignment="1">
      <alignment horizontal="center" vertical="top"/>
    </xf>
    <xf numFmtId="4" fontId="28" fillId="0" borderId="0" xfId="0" applyNumberFormat="1" applyFont="1" applyFill="1" applyAlignment="1">
      <alignment horizontal="center" vertical="top"/>
    </xf>
    <xf numFmtId="4" fontId="29" fillId="0" borderId="1" xfId="0" applyNumberFormat="1" applyFont="1" applyFill="1" applyBorder="1" applyAlignment="1">
      <alignment horizontal="center" vertical="top"/>
    </xf>
    <xf numFmtId="0" fontId="28" fillId="0" borderId="0" xfId="0" applyFont="1" applyBorder="1" applyAlignment="1" applyProtection="1">
      <alignment horizontal="justify" vertical="top" wrapText="1"/>
    </xf>
    <xf numFmtId="0" fontId="29" fillId="0" borderId="1" xfId="0" applyFont="1" applyFill="1" applyBorder="1" applyAlignment="1">
      <alignment horizontal="center" vertical="top"/>
    </xf>
    <xf numFmtId="0" fontId="28" fillId="0" borderId="0" xfId="6" applyFont="1" applyAlignment="1" applyProtection="1">
      <alignment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4" fontId="28" fillId="0" borderId="0" xfId="0" applyNumberFormat="1" applyFont="1" applyAlignment="1">
      <alignment vertical="top"/>
    </xf>
    <xf numFmtId="0" fontId="28" fillId="0" borderId="0" xfId="0" applyFont="1" applyAlignment="1">
      <alignment vertical="top" wrapText="1"/>
    </xf>
    <xf numFmtId="0" fontId="30" fillId="0" borderId="0" xfId="0" applyFont="1" applyAlignment="1">
      <alignment horizontal="justify" vertical="top"/>
    </xf>
    <xf numFmtId="4" fontId="28" fillId="0" borderId="0" xfId="0" applyNumberFormat="1" applyFont="1" applyAlignment="1">
      <alignment vertical="top" wrapText="1"/>
    </xf>
    <xf numFmtId="4" fontId="29" fillId="0" borderId="1" xfId="0" applyNumberFormat="1" applyFont="1" applyBorder="1" applyAlignment="1">
      <alignment vertical="top" wrapText="1"/>
    </xf>
    <xf numFmtId="4" fontId="29" fillId="0" borderId="1" xfId="0" applyNumberFormat="1" applyFont="1" applyBorder="1" applyAlignment="1">
      <alignment vertical="top"/>
    </xf>
    <xf numFmtId="0" fontId="28" fillId="0" borderId="0" xfId="0" applyFont="1" applyAlignment="1">
      <alignment horizontal="justify" vertical="top"/>
    </xf>
    <xf numFmtId="0" fontId="28" fillId="0" borderId="0" xfId="0" applyFont="1" applyAlignment="1">
      <alignment horizontal="right" vertical="top" wrapText="1"/>
    </xf>
    <xf numFmtId="0" fontId="29" fillId="0" borderId="1" xfId="0" applyFont="1" applyBorder="1" applyAlignment="1">
      <alignment vertical="top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4" fontId="29" fillId="0" borderId="0" xfId="0" applyNumberFormat="1" applyFont="1" applyAlignment="1">
      <alignment vertical="top"/>
    </xf>
    <xf numFmtId="0" fontId="28" fillId="0" borderId="0" xfId="0" applyFont="1" applyFill="1" applyBorder="1" applyAlignment="1">
      <alignment horizontal="center" vertical="top" wrapText="1"/>
    </xf>
    <xf numFmtId="4" fontId="28" fillId="0" borderId="0" xfId="0" applyNumberFormat="1" applyFont="1" applyFill="1" applyBorder="1" applyAlignment="1">
      <alignment horizontal="right" vertical="top" wrapText="1"/>
    </xf>
    <xf numFmtId="4" fontId="28" fillId="0" borderId="0" xfId="0" applyNumberFormat="1" applyFont="1" applyFill="1" applyBorder="1" applyAlignment="1">
      <alignment horizontal="right" vertical="top"/>
    </xf>
    <xf numFmtId="0" fontId="28" fillId="0" borderId="1" xfId="0" applyFont="1" applyBorder="1" applyAlignment="1">
      <alignment vertical="top"/>
    </xf>
    <xf numFmtId="0" fontId="29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/>
    </xf>
    <xf numFmtId="4" fontId="29" fillId="0" borderId="0" xfId="0" applyNumberFormat="1" applyFont="1" applyBorder="1" applyAlignment="1">
      <alignment vertical="top"/>
    </xf>
    <xf numFmtId="0" fontId="29" fillId="0" borderId="0" xfId="0" applyFont="1" applyBorder="1" applyAlignment="1">
      <alignment vertical="top"/>
    </xf>
    <xf numFmtId="0" fontId="31" fillId="0" borderId="0" xfId="0" applyFont="1" applyAlignment="1">
      <alignment vertical="top" wrapText="1"/>
    </xf>
    <xf numFmtId="0" fontId="31" fillId="0" borderId="0" xfId="0" applyFont="1" applyAlignment="1">
      <alignment vertical="top"/>
    </xf>
    <xf numFmtId="4" fontId="31" fillId="0" borderId="0" xfId="0" applyNumberFormat="1" applyFont="1" applyAlignment="1">
      <alignment vertical="top"/>
    </xf>
    <xf numFmtId="4" fontId="28" fillId="0" borderId="0" xfId="0" applyNumberFormat="1" applyFont="1" applyAlignment="1" applyProtection="1">
      <alignment vertical="top"/>
      <protection locked="0" hidden="1"/>
    </xf>
    <xf numFmtId="4" fontId="29" fillId="0" borderId="1" xfId="0" applyNumberFormat="1" applyFont="1" applyBorder="1" applyAlignment="1" applyProtection="1">
      <alignment vertical="top"/>
      <protection locked="0" hidden="1"/>
    </xf>
    <xf numFmtId="4" fontId="29" fillId="0" borderId="0" xfId="0" applyNumberFormat="1" applyFont="1" applyAlignment="1" applyProtection="1">
      <alignment vertical="top"/>
      <protection locked="0" hidden="1"/>
    </xf>
    <xf numFmtId="4" fontId="29" fillId="0" borderId="0" xfId="0" applyNumberFormat="1" applyFont="1" applyBorder="1" applyAlignment="1" applyProtection="1">
      <alignment vertical="top"/>
      <protection locked="0" hidden="1"/>
    </xf>
    <xf numFmtId="4" fontId="31" fillId="0" borderId="0" xfId="0" applyNumberFormat="1" applyFont="1" applyAlignment="1" applyProtection="1">
      <alignment vertical="top"/>
      <protection locked="0" hidden="1"/>
    </xf>
    <xf numFmtId="1" fontId="28" fillId="0" borderId="0" xfId="0" applyNumberFormat="1" applyFont="1" applyFill="1" applyAlignment="1">
      <alignment horizontal="center" vertical="top" wrapText="1"/>
    </xf>
    <xf numFmtId="0" fontId="33" fillId="0" borderId="0" xfId="0" applyFont="1" applyFill="1" applyBorder="1" applyAlignment="1">
      <alignment vertical="top" wrapText="1"/>
    </xf>
    <xf numFmtId="0" fontId="27" fillId="0" borderId="0" xfId="0" applyFont="1" applyFill="1" applyAlignment="1">
      <alignment horizontal="right" vertical="top" wrapText="1"/>
    </xf>
    <xf numFmtId="4" fontId="27" fillId="0" borderId="0" xfId="0" applyNumberFormat="1" applyFont="1" applyFill="1" applyAlignment="1">
      <alignment horizontal="right" vertical="top" wrapText="1"/>
    </xf>
    <xf numFmtId="4" fontId="28" fillId="0" borderId="0" xfId="0" applyNumberFormat="1" applyFont="1" applyFill="1" applyAlignment="1">
      <alignment horizontal="right" vertical="top" wrapText="1"/>
    </xf>
    <xf numFmtId="4" fontId="27" fillId="0" borderId="0" xfId="0" applyNumberFormat="1" applyFont="1" applyFill="1" applyAlignment="1">
      <alignment horizontal="right" vertical="top"/>
    </xf>
    <xf numFmtId="0" fontId="29" fillId="0" borderId="0" xfId="0" applyFont="1" applyFill="1" applyBorder="1" applyAlignment="1">
      <alignment vertical="top"/>
    </xf>
    <xf numFmtId="1" fontId="28" fillId="0" borderId="0" xfId="0" applyNumberFormat="1" applyFont="1" applyFill="1" applyAlignment="1">
      <alignment horizontal="center" vertical="top"/>
    </xf>
    <xf numFmtId="0" fontId="27" fillId="0" borderId="0" xfId="0" applyFont="1" applyFill="1" applyAlignment="1">
      <alignment horizontal="right" vertical="top"/>
    </xf>
    <xf numFmtId="4" fontId="28" fillId="0" borderId="0" xfId="0" applyNumberFormat="1" applyFont="1" applyFill="1" applyAlignment="1">
      <alignment horizontal="right" vertical="top"/>
    </xf>
    <xf numFmtId="4" fontId="28" fillId="0" borderId="0" xfId="0" applyNumberFormat="1" applyFont="1" applyAlignment="1">
      <alignment horizontal="right" vertical="top"/>
    </xf>
    <xf numFmtId="0" fontId="33" fillId="0" borderId="0" xfId="0" applyFont="1" applyFill="1" applyBorder="1" applyAlignment="1">
      <alignment vertical="top"/>
    </xf>
    <xf numFmtId="0" fontId="34" fillId="0" borderId="0" xfId="0" applyFont="1" applyFill="1" applyAlignment="1">
      <alignment vertical="top"/>
    </xf>
    <xf numFmtId="0" fontId="34" fillId="0" borderId="0" xfId="0" applyFont="1" applyFill="1" applyBorder="1" applyAlignment="1">
      <alignment vertical="top"/>
    </xf>
    <xf numFmtId="4" fontId="27" fillId="0" borderId="0" xfId="0" applyNumberFormat="1" applyFont="1" applyFill="1" applyBorder="1" applyAlignment="1">
      <alignment horizontal="right" vertical="top" wrapText="1"/>
    </xf>
    <xf numFmtId="4" fontId="28" fillId="0" borderId="0" xfId="0" applyNumberFormat="1" applyFont="1" applyBorder="1" applyAlignment="1">
      <alignment horizontal="right" vertical="top"/>
    </xf>
    <xf numFmtId="0" fontId="36" fillId="0" borderId="3" xfId="0" applyFont="1" applyBorder="1" applyAlignment="1" applyProtection="1">
      <alignment horizontal="left" vertical="top"/>
    </xf>
    <xf numFmtId="4" fontId="28" fillId="0" borderId="0" xfId="0" applyNumberFormat="1" applyFont="1" applyBorder="1" applyAlignment="1" applyProtection="1">
      <alignment horizontal="right" vertical="top" wrapText="1"/>
    </xf>
    <xf numFmtId="4" fontId="28" fillId="0" borderId="0" xfId="0" applyNumberFormat="1" applyFont="1" applyFill="1" applyBorder="1" applyAlignment="1" applyProtection="1">
      <alignment vertical="top"/>
      <protection locked="0"/>
    </xf>
    <xf numFmtId="4" fontId="28" fillId="0" borderId="0" xfId="0" applyNumberFormat="1" applyFont="1" applyBorder="1" applyAlignment="1" applyProtection="1">
      <alignment vertical="top"/>
    </xf>
    <xf numFmtId="0" fontId="37" fillId="0" borderId="3" xfId="0" applyFont="1" applyBorder="1" applyAlignment="1" applyProtection="1">
      <alignment horizontal="left" vertical="top" wrapText="1"/>
    </xf>
    <xf numFmtId="0" fontId="37" fillId="0" borderId="0" xfId="0" applyFont="1" applyBorder="1" applyAlignment="1" applyProtection="1">
      <alignment horizontal="justify" vertical="top" wrapText="1"/>
    </xf>
    <xf numFmtId="0" fontId="28" fillId="0" borderId="3" xfId="0" applyFont="1" applyBorder="1" applyAlignment="1" applyProtection="1">
      <alignment horizontal="left" vertical="top" wrapText="1"/>
    </xf>
    <xf numFmtId="0" fontId="28" fillId="0" borderId="0" xfId="0" applyFont="1" applyFill="1" applyBorder="1" applyAlignment="1">
      <alignment vertical="top" wrapText="1"/>
    </xf>
    <xf numFmtId="0" fontId="28" fillId="0" borderId="0" xfId="0" applyFont="1" applyBorder="1" applyAlignment="1">
      <alignment horizontal="center" vertical="top" wrapText="1"/>
    </xf>
    <xf numFmtId="4" fontId="28" fillId="0" borderId="0" xfId="0" applyNumberFormat="1" applyFont="1" applyBorder="1" applyAlignment="1">
      <alignment horizontal="right" vertical="top" wrapText="1"/>
    </xf>
    <xf numFmtId="2" fontId="27" fillId="0" borderId="2" xfId="0" applyNumberFormat="1" applyFont="1" applyBorder="1" applyAlignment="1">
      <alignment horizontal="center" vertical="top" wrapText="1"/>
    </xf>
    <xf numFmtId="4" fontId="27" fillId="0" borderId="2" xfId="0" applyNumberFormat="1" applyFont="1" applyBorder="1" applyAlignment="1">
      <alignment horizontal="right" vertical="top" wrapText="1"/>
    </xf>
    <xf numFmtId="4" fontId="29" fillId="0" borderId="2" xfId="0" applyNumberFormat="1" applyFont="1" applyBorder="1" applyAlignment="1">
      <alignment horizontal="right" vertical="top"/>
    </xf>
    <xf numFmtId="1" fontId="28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 wrapText="1"/>
    </xf>
    <xf numFmtId="4" fontId="27" fillId="0" borderId="0" xfId="0" applyNumberFormat="1" applyFont="1" applyAlignment="1">
      <alignment horizontal="right" vertical="top" wrapText="1"/>
    </xf>
    <xf numFmtId="4" fontId="28" fillId="0" borderId="0" xfId="0" applyNumberFormat="1" applyFont="1" applyAlignment="1">
      <alignment horizontal="right" vertical="top" wrapText="1"/>
    </xf>
    <xf numFmtId="0" fontId="28" fillId="0" borderId="0" xfId="0" applyFont="1" applyFill="1" applyAlignment="1">
      <alignment vertical="top"/>
    </xf>
    <xf numFmtId="0" fontId="27" fillId="0" borderId="0" xfId="0" applyFont="1" applyFill="1" applyAlignment="1">
      <alignment horizontal="center" vertical="top" wrapText="1"/>
    </xf>
    <xf numFmtId="2" fontId="27" fillId="0" borderId="0" xfId="0" applyNumberFormat="1" applyFont="1" applyFill="1" applyAlignment="1">
      <alignment horizontal="center" vertical="top" wrapText="1"/>
    </xf>
    <xf numFmtId="2" fontId="28" fillId="0" borderId="0" xfId="0" applyNumberFormat="1" applyFont="1" applyBorder="1" applyAlignment="1">
      <alignment vertical="top" wrapText="1"/>
    </xf>
    <xf numFmtId="2" fontId="28" fillId="0" borderId="0" xfId="0" applyNumberFormat="1" applyFont="1" applyBorder="1" applyAlignment="1">
      <alignment horizontal="center" vertical="top" wrapText="1"/>
    </xf>
    <xf numFmtId="2" fontId="27" fillId="0" borderId="0" xfId="0" applyNumberFormat="1" applyFont="1" applyBorder="1" applyAlignment="1">
      <alignment horizontal="center" vertical="top" wrapText="1"/>
    </xf>
    <xf numFmtId="4" fontId="27" fillId="0" borderId="0" xfId="0" applyNumberFormat="1" applyFont="1" applyBorder="1" applyAlignment="1">
      <alignment horizontal="right" vertical="top" wrapText="1"/>
    </xf>
    <xf numFmtId="4" fontId="29" fillId="0" borderId="0" xfId="0" applyNumberFormat="1" applyFont="1" applyBorder="1" applyAlignment="1">
      <alignment horizontal="right" vertical="top" wrapText="1"/>
    </xf>
    <xf numFmtId="1" fontId="28" fillId="0" borderId="0" xfId="0" applyNumberFormat="1" applyFont="1" applyAlignment="1">
      <alignment horizontal="justify" vertical="top" wrapText="1"/>
    </xf>
    <xf numFmtId="2" fontId="28" fillId="0" borderId="0" xfId="0" applyNumberFormat="1" applyFont="1" applyAlignment="1">
      <alignment horizontal="justify" vertical="top" wrapText="1"/>
    </xf>
    <xf numFmtId="4" fontId="28" fillId="0" borderId="0" xfId="0" applyNumberFormat="1" applyFont="1" applyAlignment="1">
      <alignment horizontal="justify" vertical="top" wrapText="1"/>
    </xf>
    <xf numFmtId="4" fontId="38" fillId="0" borderId="0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 applyAlignment="1">
      <alignment horizontal="justify" vertical="top" wrapText="1"/>
    </xf>
    <xf numFmtId="0" fontId="1" fillId="0" borderId="0" xfId="6" applyFont="1" applyFill="1" applyAlignment="1" applyProtection="1">
      <alignment horizontal="justify" vertical="top"/>
    </xf>
    <xf numFmtId="0" fontId="28" fillId="0" borderId="0" xfId="0" applyFont="1" applyFill="1" applyAlignment="1" applyProtection="1">
      <alignment horizontal="justify" vertical="top" wrapText="1"/>
    </xf>
    <xf numFmtId="0" fontId="28" fillId="0" borderId="0" xfId="0" applyFont="1" applyAlignment="1" applyProtection="1">
      <alignment vertical="top" wrapText="1"/>
    </xf>
    <xf numFmtId="0" fontId="28" fillId="0" borderId="0" xfId="0" applyFont="1" applyBorder="1" applyAlignment="1">
      <alignment vertical="top" wrapText="1"/>
    </xf>
    <xf numFmtId="1" fontId="29" fillId="0" borderId="0" xfId="0" applyNumberFormat="1" applyFont="1" applyAlignment="1">
      <alignment horizontal="center" vertical="top" wrapText="1"/>
    </xf>
    <xf numFmtId="1" fontId="29" fillId="0" borderId="0" xfId="0" applyNumberFormat="1" applyFont="1" applyBorder="1" applyAlignment="1">
      <alignment horizontal="center" vertical="top" wrapText="1"/>
    </xf>
    <xf numFmtId="2" fontId="29" fillId="0" borderId="0" xfId="0" applyNumberFormat="1" applyFont="1" applyBorder="1" applyAlignment="1">
      <alignment vertical="top" wrapText="1"/>
    </xf>
    <xf numFmtId="2" fontId="29" fillId="0" borderId="0" xfId="0" applyNumberFormat="1" applyFont="1" applyBorder="1" applyAlignment="1">
      <alignment horizontal="center" vertical="top" wrapText="1"/>
    </xf>
    <xf numFmtId="1" fontId="36" fillId="0" borderId="0" xfId="0" applyNumberFormat="1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27" fillId="0" borderId="0" xfId="0" applyFont="1" applyAlignment="1">
      <alignment horizontal="center" vertical="top" wrapText="1"/>
    </xf>
    <xf numFmtId="4" fontId="29" fillId="0" borderId="0" xfId="0" applyNumberFormat="1" applyFont="1" applyBorder="1" applyAlignment="1">
      <alignment horizontal="right" vertical="top"/>
    </xf>
    <xf numFmtId="0" fontId="27" fillId="0" borderId="0" xfId="0" applyFont="1" applyBorder="1" applyAlignment="1">
      <alignment horizontal="center" vertical="top" wrapText="1"/>
    </xf>
    <xf numFmtId="0" fontId="27" fillId="0" borderId="0" xfId="0" applyFont="1" applyBorder="1" applyAlignment="1">
      <alignment vertical="top" wrapText="1"/>
    </xf>
    <xf numFmtId="1" fontId="28" fillId="0" borderId="0" xfId="0" applyNumberFormat="1" applyFont="1" applyBorder="1" applyAlignment="1">
      <alignment horizontal="center" vertical="top" wrapText="1"/>
    </xf>
    <xf numFmtId="2" fontId="28" fillId="0" borderId="0" xfId="0" applyNumberFormat="1" applyFont="1" applyFill="1" applyBorder="1" applyAlignment="1">
      <alignment vertical="top" wrapText="1"/>
    </xf>
    <xf numFmtId="0" fontId="29" fillId="0" borderId="0" xfId="0" applyFont="1" applyAlignment="1">
      <alignment horizontal="justify" vertical="top"/>
    </xf>
    <xf numFmtId="0" fontId="28" fillId="0" borderId="0" xfId="0" applyFont="1" applyAlignment="1">
      <alignment horizontal="center" vertical="top" wrapText="1"/>
    </xf>
    <xf numFmtId="0" fontId="33" fillId="0" borderId="0" xfId="0" applyFont="1" applyAlignment="1">
      <alignment horizontal="justify" vertical="top"/>
    </xf>
    <xf numFmtId="0" fontId="33" fillId="0" borderId="0" xfId="0" applyFont="1" applyAlignment="1">
      <alignment horizontal="center" vertical="top" wrapText="1"/>
    </xf>
    <xf numFmtId="4" fontId="33" fillId="0" borderId="0" xfId="0" applyNumberFormat="1" applyFont="1" applyAlignment="1">
      <alignment horizontal="right" vertical="top" wrapText="1"/>
    </xf>
    <xf numFmtId="4" fontId="33" fillId="0" borderId="0" xfId="0" applyNumberFormat="1" applyFont="1" applyAlignment="1">
      <alignment horizontal="right" vertical="top"/>
    </xf>
    <xf numFmtId="0" fontId="28" fillId="0" borderId="0" xfId="0" applyFont="1" applyAlignment="1">
      <alignment horizontal="center" vertical="top"/>
    </xf>
    <xf numFmtId="1" fontId="33" fillId="0" borderId="2" xfId="0" applyNumberFormat="1" applyFont="1" applyBorder="1" applyAlignment="1">
      <alignment horizontal="center" vertical="top" wrapText="1"/>
    </xf>
    <xf numFmtId="4" fontId="29" fillId="0" borderId="4" xfId="0" applyNumberFormat="1" applyFont="1" applyBorder="1" applyAlignment="1">
      <alignment horizontal="right" vertical="top"/>
    </xf>
    <xf numFmtId="0" fontId="27" fillId="2" borderId="0" xfId="0" applyFont="1" applyFill="1" applyAlignment="1">
      <alignment horizontal="center" vertical="top" wrapText="1"/>
    </xf>
    <xf numFmtId="0" fontId="27" fillId="0" borderId="0" xfId="0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center" vertical="top"/>
    </xf>
    <xf numFmtId="1" fontId="28" fillId="0" borderId="0" xfId="0" applyNumberFormat="1" applyFont="1" applyFill="1" applyBorder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39" fillId="0" borderId="0" xfId="2" applyFont="1" applyFill="1" applyAlignment="1">
      <alignment vertical="top"/>
    </xf>
    <xf numFmtId="4" fontId="39" fillId="0" borderId="0" xfId="2" applyNumberFormat="1" applyFont="1" applyFill="1" applyAlignment="1">
      <alignment horizontal="right" vertical="top"/>
    </xf>
    <xf numFmtId="0" fontId="39" fillId="0" borderId="0" xfId="2" applyFont="1" applyAlignment="1">
      <alignment vertical="top"/>
    </xf>
    <xf numFmtId="4" fontId="39" fillId="0" borderId="0" xfId="2" applyNumberFormat="1" applyFont="1" applyAlignment="1">
      <alignment horizontal="center" vertical="top"/>
    </xf>
    <xf numFmtId="0" fontId="28" fillId="0" borderId="0" xfId="2" quotePrefix="1" applyFont="1" applyFill="1" applyAlignment="1">
      <alignment horizontal="justify" vertical="top"/>
    </xf>
    <xf numFmtId="0" fontId="28" fillId="0" borderId="0" xfId="2" applyFont="1" applyFill="1" applyAlignment="1">
      <alignment horizontal="justify" vertical="top"/>
    </xf>
    <xf numFmtId="4" fontId="28" fillId="0" borderId="0" xfId="2" applyNumberFormat="1" applyFont="1" applyFill="1" applyAlignment="1">
      <alignment horizontal="justify" vertical="top"/>
    </xf>
    <xf numFmtId="4" fontId="28" fillId="0" borderId="0" xfId="0" applyNumberFormat="1" applyFont="1" applyFill="1" applyAlignment="1">
      <alignment horizontal="justify" vertical="top"/>
    </xf>
    <xf numFmtId="0" fontId="40" fillId="0" borderId="0" xfId="1" applyFont="1" applyFill="1" applyAlignment="1">
      <alignment vertical="top"/>
    </xf>
    <xf numFmtId="0" fontId="40" fillId="0" borderId="0" xfId="1" applyFont="1" applyAlignment="1">
      <alignment vertical="top"/>
    </xf>
    <xf numFmtId="0" fontId="38" fillId="0" borderId="0" xfId="2" quotePrefix="1" applyFont="1" applyFill="1" applyAlignment="1">
      <alignment horizontal="right" vertical="top"/>
    </xf>
    <xf numFmtId="0" fontId="38" fillId="0" borderId="0" xfId="2" applyFont="1" applyFill="1" applyAlignment="1">
      <alignment horizontal="right" vertical="top"/>
    </xf>
    <xf numFmtId="0" fontId="38" fillId="0" borderId="0" xfId="0" applyFont="1" applyFill="1" applyBorder="1" applyAlignment="1">
      <alignment horizontal="justify" vertical="top" wrapText="1"/>
    </xf>
    <xf numFmtId="0" fontId="38" fillId="0" borderId="0" xfId="2" applyFont="1" applyFill="1" applyAlignment="1">
      <alignment horizontal="left" vertical="top"/>
    </xf>
    <xf numFmtId="4" fontId="39" fillId="0" borderId="0" xfId="2" applyNumberFormat="1" applyFont="1" applyFill="1" applyAlignment="1">
      <alignment horizontal="center" vertical="top"/>
    </xf>
    <xf numFmtId="0" fontId="28" fillId="0" borderId="0" xfId="0" applyFont="1" applyFill="1" applyAlignment="1">
      <alignment vertical="top" wrapText="1"/>
    </xf>
    <xf numFmtId="0" fontId="33" fillId="0" borderId="0" xfId="0" applyFont="1" applyFill="1" applyAlignment="1">
      <alignment horizontal="justify" vertical="top"/>
    </xf>
    <xf numFmtId="4" fontId="28" fillId="0" borderId="0" xfId="0" applyNumberFormat="1" applyFont="1" applyFill="1" applyBorder="1" applyAlignment="1" applyProtection="1">
      <alignment vertical="top"/>
    </xf>
    <xf numFmtId="0" fontId="29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center" vertical="top" wrapText="1"/>
    </xf>
    <xf numFmtId="4" fontId="28" fillId="0" borderId="2" xfId="0" applyNumberFormat="1" applyFont="1" applyFill="1" applyBorder="1" applyAlignment="1">
      <alignment horizontal="right" vertical="top" wrapText="1"/>
    </xf>
    <xf numFmtId="4" fontId="28" fillId="0" borderId="2" xfId="0" applyNumberFormat="1" applyFont="1" applyFill="1" applyBorder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 wrapText="1"/>
    </xf>
    <xf numFmtId="2" fontId="35" fillId="0" borderId="0" xfId="0" applyNumberFormat="1" applyFont="1" applyFill="1" applyBorder="1" applyAlignment="1">
      <alignment vertical="top" wrapText="1"/>
    </xf>
    <xf numFmtId="4" fontId="27" fillId="0" borderId="0" xfId="0" applyNumberFormat="1" applyFont="1" applyFill="1" applyAlignment="1">
      <alignment vertical="top" wrapText="1"/>
    </xf>
    <xf numFmtId="4" fontId="28" fillId="0" borderId="0" xfId="0" applyNumberFormat="1" applyFont="1" applyFill="1" applyAlignment="1">
      <alignment vertical="top" wrapText="1"/>
    </xf>
    <xf numFmtId="0" fontId="28" fillId="0" borderId="0" xfId="0" applyFont="1" applyFill="1" applyBorder="1" applyAlignment="1">
      <alignment horizontal="justify" vertical="top"/>
    </xf>
    <xf numFmtId="1" fontId="27" fillId="0" borderId="0" xfId="0" applyNumberFormat="1" applyFont="1" applyFill="1" applyAlignment="1">
      <alignment horizontal="left" vertical="top" wrapText="1"/>
    </xf>
    <xf numFmtId="0" fontId="29" fillId="0" borderId="0" xfId="0" applyFont="1" applyFill="1" applyBorder="1" applyAlignment="1">
      <alignment vertical="top" wrapText="1"/>
    </xf>
    <xf numFmtId="4" fontId="29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vertical="top"/>
    </xf>
    <xf numFmtId="4" fontId="27" fillId="0" borderId="0" xfId="0" applyNumberFormat="1" applyFont="1" applyFill="1" applyBorder="1" applyAlignment="1">
      <alignment horizontal="right" vertical="top"/>
    </xf>
    <xf numFmtId="0" fontId="38" fillId="0" borderId="0" xfId="2" quotePrefix="1" applyFont="1" applyFill="1" applyAlignment="1">
      <alignment horizontal="left" vertical="top"/>
    </xf>
    <xf numFmtId="0" fontId="39" fillId="0" borderId="0" xfId="2" quotePrefix="1" applyFont="1" applyFill="1" applyAlignment="1">
      <alignment horizontal="right" vertical="top"/>
    </xf>
    <xf numFmtId="0" fontId="39" fillId="0" borderId="0" xfId="2" applyFont="1" applyFill="1" applyAlignment="1">
      <alignment horizontal="right" vertical="top"/>
    </xf>
    <xf numFmtId="2" fontId="29" fillId="0" borderId="2" xfId="0" applyNumberFormat="1" applyFont="1" applyBorder="1" applyAlignment="1">
      <alignment vertical="top" wrapText="1"/>
    </xf>
    <xf numFmtId="2" fontId="28" fillId="0" borderId="0" xfId="0" applyNumberFormat="1" applyFont="1" applyAlignment="1">
      <alignment vertical="top" wrapText="1"/>
    </xf>
    <xf numFmtId="2" fontId="28" fillId="0" borderId="0" xfId="0" applyNumberFormat="1" applyFont="1" applyFill="1" applyAlignment="1">
      <alignment vertical="top" wrapText="1"/>
    </xf>
    <xf numFmtId="0" fontId="41" fillId="0" borderId="0" xfId="6" applyFont="1" applyBorder="1" applyAlignment="1" applyProtection="1">
      <alignment vertical="top" wrapText="1"/>
    </xf>
    <xf numFmtId="0" fontId="41" fillId="0" borderId="0" xfId="6" applyFont="1" applyAlignment="1" applyProtection="1">
      <alignment vertical="top" wrapText="1"/>
    </xf>
    <xf numFmtId="0" fontId="41" fillId="0" borderId="0" xfId="6" applyFont="1" applyFill="1" applyBorder="1" applyAlignment="1" applyProtection="1">
      <alignment vertical="top" wrapText="1"/>
    </xf>
    <xf numFmtId="2" fontId="33" fillId="0" borderId="0" xfId="0" applyNumberFormat="1" applyFont="1" applyFill="1" applyBorder="1" applyAlignment="1">
      <alignment vertical="top" wrapText="1"/>
    </xf>
    <xf numFmtId="0" fontId="38" fillId="0" borderId="0" xfId="0" applyFont="1" applyFill="1" applyAlignment="1">
      <alignment horizontal="justify" vertical="top" wrapText="1"/>
    </xf>
    <xf numFmtId="4" fontId="28" fillId="0" borderId="0" xfId="0" applyNumberFormat="1" applyFont="1" applyBorder="1" applyAlignment="1" applyProtection="1">
      <alignment vertical="top"/>
      <protection locked="0" hidden="1"/>
    </xf>
    <xf numFmtId="4" fontId="28" fillId="0" borderId="0" xfId="0" applyNumberFormat="1" applyFont="1" applyAlignment="1" applyProtection="1">
      <alignment horizontal="right" vertical="top"/>
      <protection locked="0" hidden="1"/>
    </xf>
    <xf numFmtId="4" fontId="28" fillId="0" borderId="2" xfId="0" applyNumberFormat="1" applyFont="1" applyBorder="1" applyAlignment="1" applyProtection="1">
      <alignment horizontal="right" vertical="top" wrapText="1"/>
      <protection locked="0" hidden="1"/>
    </xf>
    <xf numFmtId="4" fontId="28" fillId="0" borderId="0" xfId="0" applyNumberFormat="1" applyFont="1" applyAlignment="1" applyProtection="1">
      <alignment horizontal="right" vertical="top" wrapText="1"/>
      <protection locked="0" hidden="1"/>
    </xf>
    <xf numFmtId="4" fontId="28" fillId="0" borderId="0" xfId="0" applyNumberFormat="1" applyFont="1" applyFill="1" applyAlignment="1" applyProtection="1">
      <alignment horizontal="right" vertical="top" wrapText="1"/>
      <protection locked="0" hidden="1"/>
    </xf>
    <xf numFmtId="4" fontId="28" fillId="0" borderId="0" xfId="0" applyNumberFormat="1" applyFont="1" applyBorder="1" applyAlignment="1" applyProtection="1">
      <alignment horizontal="right" vertical="top" wrapText="1"/>
      <protection locked="0" hidden="1"/>
    </xf>
    <xf numFmtId="4" fontId="28" fillId="0" borderId="0" xfId="0" applyNumberFormat="1" applyFont="1" applyAlignment="1" applyProtection="1">
      <alignment horizontal="justify" vertical="top" wrapText="1"/>
      <protection locked="0" hidden="1"/>
    </xf>
    <xf numFmtId="4" fontId="28" fillId="0" borderId="0" xfId="0" applyNumberFormat="1" applyFont="1" applyFill="1" applyBorder="1" applyAlignment="1" applyProtection="1">
      <alignment horizontal="right" vertical="top"/>
      <protection locked="0" hidden="1"/>
    </xf>
    <xf numFmtId="4" fontId="29" fillId="0" borderId="0" xfId="0" applyNumberFormat="1" applyFont="1" applyAlignment="1" applyProtection="1">
      <alignment horizontal="right" vertical="top" wrapText="1"/>
      <protection locked="0" hidden="1"/>
    </xf>
    <xf numFmtId="4" fontId="29" fillId="0" borderId="0" xfId="0" applyNumberFormat="1" applyFont="1" applyBorder="1" applyAlignment="1" applyProtection="1">
      <alignment horizontal="right" vertical="top" wrapText="1"/>
      <protection locked="0" hidden="1"/>
    </xf>
    <xf numFmtId="4" fontId="33" fillId="0" borderId="0" xfId="0" applyNumberFormat="1" applyFont="1" applyAlignment="1" applyProtection="1">
      <alignment horizontal="right" vertical="top"/>
      <protection locked="0" hidden="1"/>
    </xf>
    <xf numFmtId="4" fontId="28" fillId="0" borderId="0" xfId="0" applyNumberFormat="1" applyFont="1" applyFill="1" applyBorder="1" applyAlignment="1" applyProtection="1">
      <alignment horizontal="right" vertical="top" wrapText="1"/>
      <protection locked="0" hidden="1"/>
    </xf>
    <xf numFmtId="4" fontId="28" fillId="0" borderId="0" xfId="0" applyNumberFormat="1" applyFont="1" applyBorder="1" applyAlignment="1" applyProtection="1">
      <alignment horizontal="right" vertical="top"/>
      <protection locked="0" hidden="1"/>
    </xf>
    <xf numFmtId="4" fontId="28" fillId="0" borderId="0" xfId="0" applyNumberFormat="1" applyFont="1" applyFill="1" applyAlignment="1" applyProtection="1">
      <alignment horizontal="right" vertical="top"/>
      <protection locked="0" hidden="1"/>
    </xf>
    <xf numFmtId="4" fontId="28" fillId="0" borderId="0" xfId="0" applyNumberFormat="1" applyFont="1" applyFill="1" applyAlignment="1" applyProtection="1">
      <alignment horizontal="justify" vertical="top"/>
      <protection locked="0" hidden="1"/>
    </xf>
    <xf numFmtId="0" fontId="28" fillId="0" borderId="0" xfId="0" applyFont="1" applyFill="1" applyBorder="1" applyAlignment="1" applyProtection="1">
      <alignment vertical="top" wrapText="1"/>
      <protection locked="0" hidden="1"/>
    </xf>
    <xf numFmtId="0" fontId="38" fillId="0" borderId="0" xfId="0" applyFont="1" applyFill="1" applyBorder="1" applyAlignment="1" applyProtection="1">
      <alignment horizontal="justify" vertical="top" wrapText="1"/>
      <protection locked="0" hidden="1"/>
    </xf>
    <xf numFmtId="0" fontId="38" fillId="0" borderId="0" xfId="0" applyFont="1" applyFill="1" applyAlignment="1" applyProtection="1">
      <alignment horizontal="justify" vertical="top" wrapText="1"/>
      <protection locked="0" hidden="1"/>
    </xf>
    <xf numFmtId="0" fontId="28" fillId="0" borderId="0" xfId="0" applyFont="1" applyFill="1" applyAlignment="1" applyProtection="1">
      <alignment vertical="top"/>
      <protection locked="0" hidden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32" fillId="0" borderId="0" xfId="0" applyFont="1" applyAlignment="1">
      <alignment vertical="top" wrapText="1"/>
    </xf>
    <xf numFmtId="0" fontId="28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</cellXfs>
  <cellStyles count="7">
    <cellStyle name="Navadno" xfId="0" builtinId="0"/>
    <cellStyle name="Navadno 3" xfId="6"/>
    <cellStyle name="Navadno_Popis del" xfId="1"/>
    <cellStyle name="Navadno_Župančičeva 10 12 - popis del" xfId="2"/>
    <cellStyle name="Normal_Artikli brez cen" xfId="3"/>
    <cellStyle name="Odstotek" xfId="5" builtinId="5"/>
    <cellStyle name="Vejica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790575</xdr:colOff>
      <xdr:row>13</xdr:row>
      <xdr:rowOff>0</xdr:rowOff>
    </xdr:from>
    <xdr:ext cx="184731" cy="264560"/>
    <xdr:sp macro="" textlink="">
      <xdr:nvSpPr>
        <xdr:cNvPr id="2" name="PoljeZBesedilom 1"/>
        <xdr:cNvSpPr txBox="1"/>
      </xdr:nvSpPr>
      <xdr:spPr>
        <a:xfrm>
          <a:off x="1095375" y="36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1</xdr:col>
      <xdr:colOff>790575</xdr:colOff>
      <xdr:row>13</xdr:row>
      <xdr:rowOff>0</xdr:rowOff>
    </xdr:from>
    <xdr:ext cx="184731" cy="264560"/>
    <xdr:sp macro="" textlink="">
      <xdr:nvSpPr>
        <xdr:cNvPr id="3" name="PoljeZBesedilom 2"/>
        <xdr:cNvSpPr txBox="1"/>
      </xdr:nvSpPr>
      <xdr:spPr>
        <a:xfrm>
          <a:off x="1095375" y="36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</sheetPr>
  <dimension ref="A12:I36"/>
  <sheetViews>
    <sheetView view="pageBreakPreview" zoomScaleNormal="100" zoomScaleSheetLayoutView="100" workbookViewId="0">
      <selection activeCell="A27" sqref="A27:I30"/>
    </sheetView>
  </sheetViews>
  <sheetFormatPr defaultRowHeight="18"/>
  <cols>
    <col min="1" max="1" width="15.140625" style="3" customWidth="1"/>
    <col min="2" max="16384" width="9.140625" style="3"/>
  </cols>
  <sheetData>
    <row r="12" spans="1:9" s="4" customFormat="1" ht="30">
      <c r="A12" s="251" t="s">
        <v>206</v>
      </c>
      <c r="B12" s="251"/>
      <c r="C12" s="251"/>
      <c r="D12" s="251"/>
      <c r="E12" s="251"/>
      <c r="F12" s="251"/>
      <c r="G12" s="251"/>
      <c r="H12" s="251"/>
      <c r="I12" s="251"/>
    </row>
    <row r="16" spans="1:9">
      <c r="A16" s="3" t="s">
        <v>72</v>
      </c>
      <c r="B16" s="3" t="s">
        <v>82</v>
      </c>
    </row>
    <row r="17" spans="1:9">
      <c r="B17" s="3" t="s">
        <v>181</v>
      </c>
    </row>
    <row r="19" spans="1:9">
      <c r="B19" s="3" t="s">
        <v>207</v>
      </c>
    </row>
    <row r="22" spans="1:9">
      <c r="A22" s="3" t="s">
        <v>73</v>
      </c>
      <c r="B22" s="3" t="s">
        <v>83</v>
      </c>
    </row>
    <row r="27" spans="1:9">
      <c r="A27" s="252"/>
      <c r="B27" s="252"/>
      <c r="C27" s="252"/>
      <c r="D27" s="252"/>
      <c r="E27" s="252"/>
      <c r="F27" s="252"/>
      <c r="G27" s="252"/>
      <c r="H27" s="252"/>
      <c r="I27" s="252"/>
    </row>
    <row r="28" spans="1:9">
      <c r="A28" s="252"/>
      <c r="B28" s="252"/>
      <c r="C28" s="252"/>
      <c r="D28" s="252"/>
      <c r="E28" s="252"/>
      <c r="F28" s="252"/>
      <c r="G28" s="252"/>
      <c r="H28" s="252"/>
      <c r="I28" s="252"/>
    </row>
    <row r="29" spans="1:9" ht="9" customHeight="1">
      <c r="A29" s="252"/>
      <c r="B29" s="252"/>
      <c r="C29" s="252"/>
      <c r="D29" s="252"/>
      <c r="E29" s="252"/>
      <c r="F29" s="252"/>
      <c r="G29" s="252"/>
      <c r="H29" s="252"/>
      <c r="I29" s="252"/>
    </row>
    <row r="30" spans="1:9" hidden="1">
      <c r="A30" s="252"/>
      <c r="B30" s="252"/>
      <c r="C30" s="252"/>
      <c r="D30" s="252"/>
      <c r="E30" s="252"/>
      <c r="F30" s="252"/>
      <c r="G30" s="252"/>
      <c r="H30" s="252"/>
      <c r="I30" s="252"/>
    </row>
    <row r="36" spans="1:1">
      <c r="A36" s="9">
        <v>41455</v>
      </c>
    </row>
  </sheetData>
  <mergeCells count="2">
    <mergeCell ref="A12:I12"/>
    <mergeCell ref="A27:I30"/>
  </mergeCells>
  <phoneticPr fontId="4" type="noConversion"/>
  <pageMargins left="0.75" right="0.51041666666666663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3:I33"/>
  <sheetViews>
    <sheetView tabSelected="1" view="pageLayout" topLeftCell="A7" zoomScaleNormal="100" workbookViewId="0">
      <selection activeCell="G21" sqref="G21"/>
    </sheetView>
  </sheetViews>
  <sheetFormatPr defaultRowHeight="12.75"/>
  <cols>
    <col min="6" max="6" width="10.28515625" customWidth="1"/>
    <col min="7" max="7" width="28.85546875" customWidth="1"/>
    <col min="8" max="8" width="9.140625" customWidth="1"/>
  </cols>
  <sheetData>
    <row r="3" spans="1:9" ht="20.25">
      <c r="A3" s="41"/>
      <c r="B3" s="42"/>
      <c r="C3" s="42"/>
      <c r="D3" s="42"/>
      <c r="E3" s="41"/>
      <c r="F3" s="41"/>
      <c r="G3" s="41"/>
    </row>
    <row r="4" spans="1:9" s="10" customFormat="1" ht="18">
      <c r="A4" s="43"/>
      <c r="B4" s="43" t="s">
        <v>0</v>
      </c>
      <c r="C4" s="43"/>
      <c r="D4" s="43"/>
      <c r="E4" s="43"/>
      <c r="F4" s="43"/>
      <c r="G4" s="43"/>
    </row>
    <row r="5" spans="1:9" ht="18">
      <c r="A5" s="44"/>
      <c r="B5" s="44"/>
      <c r="C5" s="44"/>
      <c r="D5" s="44"/>
      <c r="E5" s="44"/>
      <c r="F5" s="44"/>
      <c r="G5" s="44"/>
      <c r="H5" s="3"/>
      <c r="I5" s="3"/>
    </row>
    <row r="6" spans="1:9" ht="18">
      <c r="A6" s="44"/>
      <c r="B6" s="44"/>
      <c r="C6" s="44"/>
      <c r="D6" s="44"/>
      <c r="E6" s="44"/>
      <c r="F6" s="44"/>
      <c r="G6" s="44"/>
      <c r="H6" s="3"/>
      <c r="I6" s="3"/>
    </row>
    <row r="7" spans="1:9" ht="18">
      <c r="A7" s="44"/>
      <c r="B7" s="44"/>
      <c r="C7" s="44"/>
      <c r="D7" s="44"/>
      <c r="E7" s="44"/>
      <c r="F7" s="44"/>
      <c r="G7" s="44"/>
      <c r="H7" s="3"/>
      <c r="I7" s="3"/>
    </row>
    <row r="8" spans="1:9" ht="18">
      <c r="A8" s="44"/>
      <c r="B8" s="44"/>
      <c r="C8" s="44"/>
      <c r="D8" s="44"/>
      <c r="E8" s="44"/>
      <c r="F8" s="44"/>
      <c r="G8" s="44"/>
      <c r="H8" s="3"/>
      <c r="I8" s="3"/>
    </row>
    <row r="9" spans="1:9" ht="18">
      <c r="A9" s="44"/>
      <c r="B9" s="44"/>
      <c r="C9" s="44"/>
      <c r="D9" s="44"/>
      <c r="E9" s="44"/>
      <c r="F9" s="44"/>
      <c r="G9" s="44"/>
      <c r="H9" s="3"/>
      <c r="I9" s="3"/>
    </row>
    <row r="10" spans="1:9" ht="18">
      <c r="A10" s="44"/>
      <c r="B10" s="44"/>
      <c r="C10" s="44"/>
      <c r="D10" s="44"/>
      <c r="E10" s="44"/>
      <c r="F10" s="44"/>
      <c r="G10" s="44"/>
      <c r="H10" s="3"/>
      <c r="I10" s="3"/>
    </row>
    <row r="11" spans="1:9" ht="18">
      <c r="A11" s="44"/>
      <c r="B11" s="44" t="s">
        <v>34</v>
      </c>
      <c r="C11" s="44"/>
      <c r="D11" s="44"/>
      <c r="E11" s="44"/>
      <c r="F11" s="44"/>
      <c r="G11" s="45">
        <f>'GRADBENA DELA REK'!C23</f>
        <v>0</v>
      </c>
      <c r="H11" s="3"/>
      <c r="I11" s="3"/>
    </row>
    <row r="12" spans="1:9" ht="18">
      <c r="A12" s="44"/>
      <c r="B12" s="44"/>
      <c r="C12" s="44"/>
      <c r="D12" s="44"/>
      <c r="E12" s="44"/>
      <c r="F12" s="44"/>
      <c r="G12" s="44"/>
      <c r="H12" s="3"/>
      <c r="I12" s="3"/>
    </row>
    <row r="13" spans="1:9" ht="18">
      <c r="A13" s="44"/>
      <c r="B13" s="44" t="s">
        <v>35</v>
      </c>
      <c r="C13" s="44"/>
      <c r="D13" s="44"/>
      <c r="E13" s="44"/>
      <c r="F13" s="44"/>
      <c r="G13" s="45">
        <f>'OBRTNIŠKA DELA REK'!F15</f>
        <v>0</v>
      </c>
      <c r="H13" s="3"/>
      <c r="I13" s="3"/>
    </row>
    <row r="14" spans="1:9" ht="18">
      <c r="A14" s="44"/>
      <c r="B14" s="44"/>
      <c r="C14" s="44"/>
      <c r="D14" s="44"/>
      <c r="E14" s="44"/>
      <c r="F14" s="44"/>
      <c r="G14" s="45"/>
      <c r="H14" s="3"/>
      <c r="I14" s="3"/>
    </row>
    <row r="15" spans="1:9" ht="18" hidden="1">
      <c r="A15" s="44"/>
      <c r="B15" s="253"/>
      <c r="C15" s="253"/>
      <c r="D15" s="253"/>
      <c r="E15" s="253"/>
      <c r="F15" s="253"/>
      <c r="G15" s="253"/>
      <c r="H15" s="7"/>
      <c r="I15" s="3"/>
    </row>
    <row r="16" spans="1:9" ht="18">
      <c r="A16" s="44"/>
      <c r="B16" s="44" t="s">
        <v>120</v>
      </c>
      <c r="C16" s="44"/>
      <c r="D16" s="44"/>
      <c r="E16" s="44"/>
      <c r="F16" s="46">
        <v>3.0000000000000001E-3</v>
      </c>
      <c r="G16" s="45">
        <f>SUM(G11+G13)*0.3%</f>
        <v>0</v>
      </c>
      <c r="H16" s="8"/>
      <c r="I16" s="3"/>
    </row>
    <row r="17" spans="1:9" ht="18">
      <c r="A17" s="44"/>
      <c r="B17" s="44"/>
      <c r="C17" s="44"/>
      <c r="D17" s="44"/>
      <c r="E17" s="44"/>
      <c r="F17" s="44"/>
      <c r="G17" s="44"/>
      <c r="H17" s="8"/>
      <c r="I17" s="3"/>
    </row>
    <row r="18" spans="1:9" ht="18">
      <c r="A18" s="44"/>
      <c r="B18" s="44" t="s">
        <v>36</v>
      </c>
      <c r="C18" s="44"/>
      <c r="D18" s="44"/>
      <c r="E18" s="44"/>
      <c r="F18" s="44"/>
      <c r="G18" s="45">
        <f>SUM(G11:G16)</f>
        <v>0</v>
      </c>
      <c r="H18" s="3"/>
      <c r="I18" s="3"/>
    </row>
    <row r="19" spans="1:9" ht="18">
      <c r="A19" s="44"/>
      <c r="B19" s="44"/>
      <c r="C19" s="44"/>
      <c r="D19" s="44"/>
      <c r="E19" s="44"/>
      <c r="F19" s="44"/>
      <c r="G19" s="44"/>
      <c r="H19" s="3"/>
      <c r="I19" s="3"/>
    </row>
    <row r="20" spans="1:9" ht="18">
      <c r="A20" s="44"/>
      <c r="B20" s="44" t="s">
        <v>205</v>
      </c>
      <c r="C20" s="44"/>
      <c r="D20" s="44"/>
      <c r="E20" s="44"/>
      <c r="F20" s="44"/>
      <c r="G20" s="45">
        <f>G18*0.22</f>
        <v>0</v>
      </c>
      <c r="H20" s="3"/>
      <c r="I20" s="3"/>
    </row>
    <row r="21" spans="1:9" ht="18">
      <c r="A21" s="44"/>
      <c r="B21" s="44"/>
      <c r="C21" s="44"/>
      <c r="D21" s="44"/>
      <c r="E21" s="44"/>
      <c r="F21" s="44"/>
      <c r="G21" s="44"/>
      <c r="H21" s="3"/>
      <c r="I21" s="3"/>
    </row>
    <row r="22" spans="1:9" ht="31.5" customHeight="1" thickBot="1">
      <c r="A22" s="44"/>
      <c r="B22" s="47" t="s">
        <v>37</v>
      </c>
      <c r="C22" s="47"/>
      <c r="D22" s="47"/>
      <c r="E22" s="47"/>
      <c r="F22" s="47"/>
      <c r="G22" s="48">
        <f>G18+G20</f>
        <v>0</v>
      </c>
      <c r="H22" s="3"/>
      <c r="I22" s="3"/>
    </row>
    <row r="23" spans="1:9" ht="18">
      <c r="A23" s="44"/>
      <c r="B23" s="44"/>
      <c r="C23" s="44"/>
      <c r="D23" s="44"/>
      <c r="E23" s="44"/>
      <c r="F23" s="44"/>
      <c r="G23" s="44"/>
    </row>
    <row r="24" spans="1:9" ht="18">
      <c r="A24" s="3"/>
      <c r="B24" s="3"/>
      <c r="C24" s="3"/>
      <c r="D24" s="3"/>
      <c r="E24" s="3"/>
      <c r="F24" s="3"/>
      <c r="G24" s="3"/>
    </row>
    <row r="27" spans="1:9">
      <c r="A27" s="2"/>
      <c r="B27" s="2"/>
      <c r="C27" s="2"/>
      <c r="D27" s="2"/>
      <c r="E27" s="2"/>
      <c r="F27" s="2"/>
      <c r="G27" s="2"/>
    </row>
    <row r="28" spans="1:9">
      <c r="A28" s="2"/>
      <c r="B28" s="2"/>
      <c r="C28" s="2"/>
      <c r="D28" s="2"/>
      <c r="E28" s="2"/>
      <c r="F28" s="2"/>
      <c r="G28" s="2"/>
    </row>
    <row r="29" spans="1:9">
      <c r="A29" s="2"/>
      <c r="B29" s="35"/>
      <c r="C29" s="36"/>
      <c r="D29" s="37"/>
      <c r="E29" s="38"/>
      <c r="F29" s="34"/>
      <c r="G29" s="2"/>
    </row>
    <row r="30" spans="1:9">
      <c r="A30" s="2"/>
      <c r="B30" s="35"/>
      <c r="C30" s="39"/>
      <c r="D30" s="37"/>
      <c r="E30" s="38"/>
      <c r="F30" s="34"/>
      <c r="G30" s="2"/>
    </row>
    <row r="31" spans="1:9">
      <c r="A31" s="2"/>
      <c r="B31" s="39"/>
      <c r="C31" s="39"/>
      <c r="D31" s="39"/>
      <c r="E31" s="34"/>
      <c r="F31" s="34"/>
      <c r="G31" s="2"/>
    </row>
    <row r="32" spans="1:9">
      <c r="A32" s="2"/>
      <c r="B32" s="39"/>
      <c r="C32" s="39"/>
      <c r="D32" s="39"/>
      <c r="E32" s="34"/>
      <c r="F32" s="34"/>
      <c r="G32" s="2"/>
    </row>
    <row r="33" spans="1:7">
      <c r="A33" s="2"/>
      <c r="B33" s="39"/>
      <c r="C33" s="39"/>
      <c r="D33" s="39"/>
      <c r="E33" s="34"/>
      <c r="F33" s="34"/>
      <c r="G33" s="2"/>
    </row>
  </sheetData>
  <mergeCells count="1">
    <mergeCell ref="B15:G1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Header>&amp;R&amp;F</oddHeader>
    <oddFooter>&amp;L&amp;9OCENA INVESTICIJE&amp;C&amp;9&amp;P&amp;R&amp;9PROJEKTANTSKI POPIS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23"/>
    <pageSetUpPr fitToPage="1"/>
  </sheetPr>
  <dimension ref="A1:C23"/>
  <sheetViews>
    <sheetView view="pageBreakPreview" zoomScaleNormal="100" zoomScaleSheetLayoutView="100" workbookViewId="0">
      <selection activeCell="B4" sqref="B4"/>
    </sheetView>
  </sheetViews>
  <sheetFormatPr defaultRowHeight="12.75"/>
  <cols>
    <col min="1" max="1" width="6.28515625" style="6" customWidth="1"/>
    <col min="2" max="2" width="52.42578125" customWidth="1"/>
    <col min="3" max="3" width="15.42578125" customWidth="1"/>
  </cols>
  <sheetData>
    <row r="1" spans="1:3">
      <c r="A1" s="49"/>
      <c r="B1" s="41"/>
      <c r="C1" s="41"/>
    </row>
    <row r="2" spans="1:3">
      <c r="A2" s="49"/>
      <c r="B2" s="41"/>
      <c r="C2" s="41"/>
    </row>
    <row r="3" spans="1:3" s="3" customFormat="1" ht="18">
      <c r="A3" s="50" t="s">
        <v>19</v>
      </c>
      <c r="B3" s="44" t="s">
        <v>2</v>
      </c>
      <c r="C3" s="44"/>
    </row>
    <row r="4" spans="1:3" ht="18">
      <c r="A4" s="49"/>
      <c r="B4" s="41"/>
      <c r="C4" s="44"/>
    </row>
    <row r="5" spans="1:3">
      <c r="A5" s="49"/>
      <c r="B5" s="41"/>
      <c r="C5" s="41"/>
    </row>
    <row r="6" spans="1:3">
      <c r="A6" s="49"/>
      <c r="B6" s="41"/>
      <c r="C6" s="41"/>
    </row>
    <row r="7" spans="1:3">
      <c r="A7" s="49" t="s">
        <v>20</v>
      </c>
      <c r="B7" s="41" t="s">
        <v>21</v>
      </c>
      <c r="C7" s="51">
        <f>'GRADBENA DELA POPIS'!J49</f>
        <v>0</v>
      </c>
    </row>
    <row r="8" spans="1:3">
      <c r="A8" s="49"/>
      <c r="B8" s="41"/>
      <c r="C8" s="41"/>
    </row>
    <row r="9" spans="1:3">
      <c r="A9" s="49" t="s">
        <v>22</v>
      </c>
      <c r="B9" s="41" t="s">
        <v>23</v>
      </c>
      <c r="C9" s="51">
        <f>'GRADBENA DELA POPIS'!J81</f>
        <v>0</v>
      </c>
    </row>
    <row r="10" spans="1:3">
      <c r="A10" s="49"/>
      <c r="B10" s="41"/>
      <c r="C10" s="51"/>
    </row>
    <row r="11" spans="1:3">
      <c r="A11" s="49" t="s">
        <v>24</v>
      </c>
      <c r="B11" s="41" t="s">
        <v>3</v>
      </c>
      <c r="C11" s="51">
        <f>'GRADBENA DELA POPIS'!J92</f>
        <v>0</v>
      </c>
    </row>
    <row r="12" spans="1:3">
      <c r="A12" s="49"/>
      <c r="B12" s="41"/>
      <c r="C12" s="51"/>
    </row>
    <row r="13" spans="1:3">
      <c r="A13" s="49" t="s">
        <v>25</v>
      </c>
      <c r="B13" s="41" t="s">
        <v>26</v>
      </c>
      <c r="C13" s="51">
        <f>'GRADBENA DELA POPIS'!J129</f>
        <v>0</v>
      </c>
    </row>
    <row r="14" spans="1:3">
      <c r="A14" s="49"/>
      <c r="B14" s="41"/>
      <c r="C14" s="51"/>
    </row>
    <row r="15" spans="1:3">
      <c r="A15" s="49" t="s">
        <v>27</v>
      </c>
      <c r="B15" s="41" t="s">
        <v>4</v>
      </c>
      <c r="C15" s="51">
        <f>'GRADBENA DELA POPIS'!J189</f>
        <v>0</v>
      </c>
    </row>
    <row r="16" spans="1:3">
      <c r="A16" s="49"/>
      <c r="B16" s="41"/>
      <c r="C16" s="51"/>
    </row>
    <row r="17" spans="1:3">
      <c r="A17" s="49" t="s">
        <v>28</v>
      </c>
      <c r="B17" s="41" t="s">
        <v>5</v>
      </c>
      <c r="C17" s="51">
        <f>'GRADBENA DELA POPIS'!J296</f>
        <v>0</v>
      </c>
    </row>
    <row r="18" spans="1:3">
      <c r="A18" s="49"/>
      <c r="B18" s="41"/>
      <c r="C18" s="51"/>
    </row>
    <row r="19" spans="1:3">
      <c r="A19" s="49" t="s">
        <v>29</v>
      </c>
      <c r="B19" s="41" t="s">
        <v>30</v>
      </c>
      <c r="C19" s="51">
        <f>'GRADBENA DELA POPIS'!J358</f>
        <v>0</v>
      </c>
    </row>
    <row r="20" spans="1:3">
      <c r="A20" s="49"/>
      <c r="B20" s="41"/>
      <c r="C20" s="51"/>
    </row>
    <row r="21" spans="1:3">
      <c r="A21" s="49" t="s">
        <v>55</v>
      </c>
      <c r="B21" s="41" t="s">
        <v>119</v>
      </c>
      <c r="C21" s="51">
        <f>SUM(C8:C20)*5%</f>
        <v>0</v>
      </c>
    </row>
    <row r="22" spans="1:3">
      <c r="A22" s="49"/>
      <c r="B22" s="41"/>
      <c r="C22" s="51"/>
    </row>
    <row r="23" spans="1:3" s="5" customFormat="1" ht="17.25" customHeight="1" thickBot="1">
      <c r="A23" s="52"/>
      <c r="B23" s="53" t="s">
        <v>31</v>
      </c>
      <c r="C23" s="54">
        <f>SUM(C7:C22)</f>
        <v>0</v>
      </c>
    </row>
  </sheetData>
  <phoneticPr fontId="4" type="noConversion"/>
  <pageMargins left="0.9055118110236221" right="0.31496062992125984" top="0.74803149606299213" bottom="0.74803149606299213" header="0.31496062992125984" footer="0.31496062992125984"/>
  <pageSetup paperSize="9" orientation="portrait" horizontalDpi="300" verticalDpi="300" r:id="rId1"/>
  <headerFooter>
    <oddFooter>&amp;L&amp;9OCENA INVESTICIJE&amp;C&amp;9&amp;P&amp;R&amp;9PROJEKTANTSKI POPIS</oddFooter>
  </headerFooter>
  <rowBreaks count="1" manualBreakCount="1">
    <brk id="8" max="16383" man="1"/>
  </rowBreaks>
  <colBreaks count="1" manualBreakCount="1">
    <brk id="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22"/>
  </sheetPr>
  <dimension ref="A1:K468"/>
  <sheetViews>
    <sheetView view="pageBreakPreview" topLeftCell="A25" zoomScale="140" zoomScaleNormal="100" zoomScaleSheetLayoutView="140" workbookViewId="0">
      <selection activeCell="B27" sqref="B27:B33"/>
    </sheetView>
  </sheetViews>
  <sheetFormatPr defaultRowHeight="12.75"/>
  <cols>
    <col min="1" max="1" width="5.28515625" style="74" customWidth="1"/>
    <col min="2" max="2" width="49.85546875" style="85" customWidth="1"/>
    <col min="3" max="3" width="4.42578125" style="83" customWidth="1"/>
    <col min="4" max="4" width="10.7109375" style="84" customWidth="1"/>
    <col min="5" max="5" width="3.85546875" style="83" hidden="1" customWidth="1"/>
    <col min="6" max="6" width="2.42578125" style="83" hidden="1" customWidth="1"/>
    <col min="7" max="7" width="2.85546875" style="83" hidden="1" customWidth="1"/>
    <col min="8" max="8" width="3.42578125" style="83" hidden="1" customWidth="1"/>
    <col min="9" max="9" width="9.140625" style="84"/>
    <col min="10" max="10" width="16.28515625" style="84" customWidth="1"/>
  </cols>
  <sheetData>
    <row r="1" spans="1:10">
      <c r="A1" s="75" t="s">
        <v>20</v>
      </c>
      <c r="B1" s="82" t="s">
        <v>21</v>
      </c>
    </row>
    <row r="2" spans="1:10">
      <c r="A2" s="75"/>
      <c r="B2" s="82"/>
    </row>
    <row r="3" spans="1:10">
      <c r="A3" s="75"/>
      <c r="B3" s="82" t="s">
        <v>45</v>
      </c>
    </row>
    <row r="4" spans="1:10">
      <c r="A4" s="75"/>
      <c r="B4" s="82"/>
    </row>
    <row r="5" spans="1:10" s="1" customFormat="1" ht="25.5">
      <c r="A5" s="74"/>
      <c r="B5" s="85" t="s">
        <v>77</v>
      </c>
      <c r="C5" s="83"/>
      <c r="D5" s="84"/>
      <c r="E5" s="83"/>
      <c r="F5" s="83"/>
      <c r="G5" s="83"/>
      <c r="H5" s="83"/>
      <c r="I5" s="84"/>
      <c r="J5" s="84"/>
    </row>
    <row r="6" spans="1:10" s="1" customFormat="1" ht="25.5">
      <c r="A6" s="74"/>
      <c r="B6" s="85" t="s">
        <v>142</v>
      </c>
      <c r="C6" s="83"/>
      <c r="D6" s="84"/>
      <c r="E6" s="83"/>
      <c r="F6" s="83"/>
      <c r="G6" s="83"/>
      <c r="H6" s="83"/>
      <c r="I6" s="84"/>
      <c r="J6" s="84"/>
    </row>
    <row r="7" spans="1:10" s="1" customFormat="1" ht="25.5">
      <c r="A7" s="74"/>
      <c r="B7" s="85" t="s">
        <v>41</v>
      </c>
      <c r="C7" s="83"/>
      <c r="D7" s="84"/>
      <c r="E7" s="83"/>
      <c r="F7" s="83"/>
      <c r="G7" s="83"/>
      <c r="H7" s="83"/>
      <c r="I7" s="84"/>
      <c r="J7" s="84"/>
    </row>
    <row r="8" spans="1:10" s="1" customFormat="1" ht="25.5">
      <c r="A8" s="74"/>
      <c r="B8" s="85" t="s">
        <v>42</v>
      </c>
      <c r="C8" s="83"/>
      <c r="D8" s="84"/>
      <c r="E8" s="83"/>
      <c r="F8" s="83"/>
      <c r="G8" s="83"/>
      <c r="H8" s="83"/>
      <c r="I8" s="84"/>
      <c r="J8" s="84"/>
    </row>
    <row r="9" spans="1:10" s="1" customFormat="1" ht="25.5">
      <c r="A9" s="74"/>
      <c r="B9" s="85" t="s">
        <v>43</v>
      </c>
      <c r="C9" s="83"/>
      <c r="D9" s="84"/>
      <c r="E9" s="83"/>
      <c r="F9" s="83"/>
      <c r="G9" s="83"/>
      <c r="H9" s="83"/>
      <c r="I9" s="84"/>
      <c r="J9" s="84"/>
    </row>
    <row r="10" spans="1:10" s="1" customFormat="1">
      <c r="A10" s="74"/>
      <c r="B10" s="85" t="s">
        <v>44</v>
      </c>
      <c r="C10" s="83"/>
      <c r="D10" s="84"/>
      <c r="E10" s="83"/>
      <c r="F10" s="83"/>
      <c r="G10" s="83"/>
      <c r="H10" s="83"/>
      <c r="I10" s="84"/>
      <c r="J10" s="84"/>
    </row>
    <row r="11" spans="1:10" s="1" customFormat="1">
      <c r="A11" s="74"/>
      <c r="B11" s="85"/>
      <c r="C11" s="83"/>
      <c r="D11" s="84"/>
      <c r="E11" s="83"/>
      <c r="F11" s="83"/>
      <c r="G11" s="83"/>
      <c r="H11" s="83"/>
      <c r="I11" s="84"/>
      <c r="J11" s="84"/>
    </row>
    <row r="12" spans="1:10" s="1" customFormat="1">
      <c r="A12" s="74"/>
      <c r="B12" s="85" t="s">
        <v>46</v>
      </c>
      <c r="C12" s="83"/>
      <c r="D12" s="84"/>
      <c r="E12" s="83"/>
      <c r="F12" s="83"/>
      <c r="G12" s="83"/>
      <c r="H12" s="83"/>
      <c r="I12" s="84"/>
      <c r="J12" s="84"/>
    </row>
    <row r="13" spans="1:10" s="1" customFormat="1">
      <c r="A13" s="74"/>
      <c r="B13" s="85" t="s">
        <v>47</v>
      </c>
      <c r="C13" s="83"/>
      <c r="D13" s="84"/>
      <c r="E13" s="83"/>
      <c r="F13" s="83"/>
      <c r="G13" s="83"/>
      <c r="H13" s="83"/>
      <c r="I13" s="84"/>
      <c r="J13" s="84"/>
    </row>
    <row r="14" spans="1:10" s="1" customFormat="1" ht="25.5">
      <c r="A14" s="74"/>
      <c r="B14" s="85" t="s">
        <v>48</v>
      </c>
      <c r="C14" s="83"/>
      <c r="D14" s="84"/>
      <c r="E14" s="83"/>
      <c r="F14" s="83"/>
      <c r="G14" s="83"/>
      <c r="H14" s="83"/>
      <c r="I14" s="84"/>
      <c r="J14" s="84"/>
    </row>
    <row r="15" spans="1:10" s="1" customFormat="1">
      <c r="A15" s="74"/>
      <c r="B15" s="85" t="s">
        <v>49</v>
      </c>
      <c r="C15" s="83"/>
      <c r="D15" s="84"/>
      <c r="E15" s="83"/>
      <c r="F15" s="83"/>
      <c r="G15" s="83"/>
      <c r="H15" s="83"/>
      <c r="I15" s="84"/>
      <c r="J15" s="84"/>
    </row>
    <row r="16" spans="1:10" s="1" customFormat="1">
      <c r="A16" s="74"/>
      <c r="B16" s="85" t="s">
        <v>50</v>
      </c>
      <c r="C16" s="83"/>
      <c r="D16" s="84"/>
      <c r="E16" s="83"/>
      <c r="F16" s="83"/>
      <c r="G16" s="83"/>
      <c r="H16" s="83"/>
      <c r="I16" s="84"/>
      <c r="J16" s="84"/>
    </row>
    <row r="17" spans="1:10" s="1" customFormat="1">
      <c r="A17" s="74"/>
      <c r="B17" s="85" t="s">
        <v>51</v>
      </c>
      <c r="C17" s="83"/>
      <c r="D17" s="84"/>
      <c r="E17" s="83"/>
      <c r="F17" s="83"/>
      <c r="G17" s="83"/>
      <c r="H17" s="83"/>
      <c r="I17" s="84"/>
      <c r="J17" s="84"/>
    </row>
    <row r="18" spans="1:10" s="1" customFormat="1">
      <c r="A18" s="74"/>
      <c r="B18" s="85" t="s">
        <v>52</v>
      </c>
      <c r="C18" s="83"/>
      <c r="D18" s="84"/>
      <c r="E18" s="83"/>
      <c r="F18" s="83"/>
      <c r="G18" s="83"/>
      <c r="H18" s="83"/>
      <c r="I18" s="84"/>
      <c r="J18" s="84"/>
    </row>
    <row r="19" spans="1:10" s="1" customFormat="1" ht="25.5">
      <c r="A19" s="74"/>
      <c r="B19" s="85" t="s">
        <v>53</v>
      </c>
      <c r="C19" s="83"/>
      <c r="D19" s="84"/>
      <c r="E19" s="83"/>
      <c r="F19" s="83"/>
      <c r="G19" s="83"/>
      <c r="H19" s="83"/>
      <c r="I19" s="84"/>
      <c r="J19" s="84"/>
    </row>
    <row r="20" spans="1:10" s="1" customFormat="1" ht="25.5">
      <c r="A20" s="74"/>
      <c r="B20" s="85" t="s">
        <v>54</v>
      </c>
      <c r="C20" s="83"/>
      <c r="D20" s="84"/>
      <c r="E20" s="83"/>
      <c r="F20" s="83"/>
      <c r="G20" s="83"/>
      <c r="H20" s="83"/>
      <c r="I20" s="84"/>
      <c r="J20" s="84"/>
    </row>
    <row r="21" spans="1:10" s="1" customFormat="1">
      <c r="A21" s="74"/>
      <c r="B21" s="85"/>
      <c r="C21" s="83"/>
      <c r="D21" s="84"/>
      <c r="E21" s="83"/>
      <c r="F21" s="83"/>
      <c r="G21" s="83"/>
      <c r="H21" s="83"/>
      <c r="I21" s="84"/>
      <c r="J21" s="84"/>
    </row>
    <row r="22" spans="1:10" s="1" customFormat="1">
      <c r="A22" s="74"/>
      <c r="B22" s="86" t="s">
        <v>88</v>
      </c>
      <c r="C22" s="83"/>
      <c r="D22" s="84"/>
      <c r="E22" s="83"/>
      <c r="F22" s="83"/>
      <c r="G22" s="83"/>
      <c r="H22" s="83"/>
      <c r="I22" s="84"/>
      <c r="J22" s="84"/>
    </row>
    <row r="23" spans="1:10" s="1" customFormat="1" ht="25.5">
      <c r="A23" s="74"/>
      <c r="B23" s="86" t="s">
        <v>137</v>
      </c>
      <c r="C23" s="83"/>
      <c r="D23" s="84"/>
      <c r="E23" s="83"/>
      <c r="F23" s="83"/>
      <c r="G23" s="83"/>
      <c r="H23" s="83"/>
      <c r="I23" s="84"/>
      <c r="J23" s="84"/>
    </row>
    <row r="24" spans="1:10" s="1" customFormat="1" ht="25.5">
      <c r="A24" s="74"/>
      <c r="B24" s="86" t="s">
        <v>138</v>
      </c>
      <c r="C24" s="83"/>
      <c r="D24" s="84"/>
      <c r="E24" s="83"/>
      <c r="F24" s="83"/>
      <c r="G24" s="83"/>
      <c r="H24" s="83"/>
      <c r="I24" s="84"/>
      <c r="J24" s="84"/>
    </row>
    <row r="25" spans="1:10" s="1" customFormat="1" ht="25.5">
      <c r="A25" s="74"/>
      <c r="B25" s="86" t="s">
        <v>139</v>
      </c>
      <c r="C25" s="83"/>
      <c r="D25" s="84"/>
      <c r="E25" s="83"/>
      <c r="F25" s="83"/>
      <c r="G25" s="83"/>
      <c r="H25" s="83"/>
      <c r="I25" s="84"/>
      <c r="J25" s="84"/>
    </row>
    <row r="27" spans="1:10">
      <c r="B27" s="254" t="s">
        <v>182</v>
      </c>
    </row>
    <row r="28" spans="1:10">
      <c r="B28" s="255"/>
    </row>
    <row r="29" spans="1:10">
      <c r="B29" s="255"/>
    </row>
    <row r="30" spans="1:10">
      <c r="B30" s="255"/>
    </row>
    <row r="31" spans="1:10">
      <c r="B31" s="255"/>
    </row>
    <row r="32" spans="1:10">
      <c r="B32" s="255"/>
    </row>
    <row r="33" spans="1:10" ht="43.5" customHeight="1">
      <c r="B33" s="255"/>
    </row>
    <row r="36" spans="1:10">
      <c r="A36" s="77" t="s">
        <v>6</v>
      </c>
      <c r="B36" s="87" t="s">
        <v>7</v>
      </c>
      <c r="C36" s="84"/>
      <c r="E36" s="84"/>
      <c r="F36" s="84"/>
      <c r="G36" s="84"/>
      <c r="H36" s="84"/>
    </row>
    <row r="37" spans="1:10">
      <c r="A37" s="77"/>
      <c r="B37" s="87" t="s">
        <v>8</v>
      </c>
      <c r="C37" s="84"/>
      <c r="E37" s="84"/>
      <c r="F37" s="84"/>
      <c r="G37" s="84"/>
      <c r="H37" s="84"/>
    </row>
    <row r="38" spans="1:10">
      <c r="A38" s="77"/>
      <c r="B38" s="87" t="s">
        <v>9</v>
      </c>
      <c r="C38" s="84"/>
      <c r="E38" s="84"/>
      <c r="F38" s="84"/>
      <c r="G38" s="84"/>
      <c r="H38" s="84"/>
    </row>
    <row r="39" spans="1:10">
      <c r="A39" s="77"/>
      <c r="B39" s="87" t="s">
        <v>10</v>
      </c>
      <c r="C39" s="84"/>
      <c r="E39" s="84"/>
      <c r="F39" s="84"/>
      <c r="G39" s="84"/>
      <c r="H39" s="84"/>
    </row>
    <row r="40" spans="1:10" ht="15" customHeight="1">
      <c r="A40" s="77"/>
      <c r="B40" s="87" t="s">
        <v>11</v>
      </c>
      <c r="C40" s="84"/>
      <c r="E40" s="84"/>
      <c r="F40" s="84"/>
      <c r="G40" s="84"/>
      <c r="H40" s="84"/>
    </row>
    <row r="41" spans="1:10">
      <c r="A41" s="77"/>
      <c r="B41" s="87" t="s">
        <v>12</v>
      </c>
      <c r="C41" s="84"/>
      <c r="E41" s="84"/>
      <c r="F41" s="84"/>
      <c r="G41" s="84"/>
      <c r="H41" s="84"/>
    </row>
    <row r="42" spans="1:10">
      <c r="A42" s="77"/>
      <c r="B42" s="87" t="s">
        <v>13</v>
      </c>
      <c r="C42" s="84"/>
      <c r="E42" s="84"/>
      <c r="F42" s="84"/>
      <c r="G42" s="84"/>
      <c r="H42" s="84"/>
    </row>
    <row r="43" spans="1:10">
      <c r="A43" s="77"/>
      <c r="B43" s="87" t="s">
        <v>14</v>
      </c>
      <c r="C43" s="84"/>
      <c r="E43" s="84"/>
      <c r="F43" s="84"/>
      <c r="G43" s="84"/>
      <c r="H43" s="84"/>
    </row>
    <row r="44" spans="1:10">
      <c r="A44" s="77"/>
      <c r="B44" s="87" t="s">
        <v>15</v>
      </c>
      <c r="C44" s="84" t="s">
        <v>78</v>
      </c>
      <c r="D44" s="84">
        <v>1</v>
      </c>
      <c r="E44" s="84"/>
      <c r="F44" s="84"/>
      <c r="G44" s="84"/>
      <c r="H44" s="84"/>
      <c r="I44" s="107"/>
      <c r="J44" s="84">
        <f>D44*I44</f>
        <v>0</v>
      </c>
    </row>
    <row r="45" spans="1:10">
      <c r="A45" s="77"/>
      <c r="B45" s="87" t="s">
        <v>1</v>
      </c>
      <c r="C45" s="84"/>
      <c r="E45" s="84"/>
      <c r="F45" s="84"/>
      <c r="G45" s="84"/>
      <c r="H45" s="84"/>
      <c r="I45" s="107"/>
    </row>
    <row r="46" spans="1:10">
      <c r="A46" s="77"/>
      <c r="B46" s="87" t="s">
        <v>15</v>
      </c>
      <c r="C46" s="84" t="s">
        <v>78</v>
      </c>
      <c r="D46" s="84">
        <v>1</v>
      </c>
      <c r="E46" s="84"/>
      <c r="F46" s="84"/>
      <c r="G46" s="84"/>
      <c r="H46" s="84"/>
      <c r="I46" s="107"/>
      <c r="J46" s="84">
        <f>D46*I46</f>
        <v>0</v>
      </c>
    </row>
    <row r="47" spans="1:10">
      <c r="A47" s="77"/>
      <c r="B47" s="87"/>
      <c r="C47" s="84"/>
      <c r="E47" s="84"/>
      <c r="F47" s="84"/>
      <c r="G47" s="84"/>
      <c r="H47" s="84"/>
      <c r="I47" s="107"/>
    </row>
    <row r="48" spans="1:10">
      <c r="A48" s="77"/>
      <c r="B48" s="87"/>
      <c r="C48" s="84"/>
      <c r="E48" s="84"/>
      <c r="F48" s="84"/>
      <c r="G48" s="84"/>
      <c r="H48" s="84"/>
      <c r="I48" s="107"/>
    </row>
    <row r="49" spans="1:10" s="5" customFormat="1" ht="13.5" thickBot="1">
      <c r="A49" s="78"/>
      <c r="B49" s="88" t="s">
        <v>31</v>
      </c>
      <c r="C49" s="89"/>
      <c r="D49" s="89"/>
      <c r="E49" s="89"/>
      <c r="F49" s="89"/>
      <c r="G49" s="89"/>
      <c r="H49" s="89"/>
      <c r="I49" s="108"/>
      <c r="J49" s="89">
        <f>SUM(J26:J48)</f>
        <v>0</v>
      </c>
    </row>
    <row r="50" spans="1:10">
      <c r="I50" s="107"/>
    </row>
    <row r="51" spans="1:10">
      <c r="I51" s="107"/>
    </row>
    <row r="52" spans="1:10">
      <c r="I52" s="107"/>
    </row>
    <row r="53" spans="1:10">
      <c r="A53" s="75" t="s">
        <v>22</v>
      </c>
      <c r="B53" s="82" t="s">
        <v>23</v>
      </c>
      <c r="I53" s="107"/>
    </row>
    <row r="54" spans="1:10">
      <c r="I54" s="107"/>
    </row>
    <row r="55" spans="1:10" ht="109.5" customHeight="1">
      <c r="B55" s="79" t="s">
        <v>133</v>
      </c>
      <c r="I55" s="107"/>
    </row>
    <row r="56" spans="1:10">
      <c r="I56" s="107"/>
    </row>
    <row r="57" spans="1:10" ht="32.25" customHeight="1">
      <c r="A57" s="74">
        <v>1</v>
      </c>
      <c r="B57" s="90" t="s">
        <v>127</v>
      </c>
      <c r="I57" s="107"/>
    </row>
    <row r="58" spans="1:10" ht="18" customHeight="1">
      <c r="B58" s="83" t="s">
        <v>124</v>
      </c>
      <c r="C58" s="83" t="s">
        <v>100</v>
      </c>
      <c r="D58" s="84">
        <v>1</v>
      </c>
      <c r="I58" s="107"/>
      <c r="J58" s="84">
        <f>D58*I58</f>
        <v>0</v>
      </c>
    </row>
    <row r="59" spans="1:10">
      <c r="B59" s="83" t="s">
        <v>125</v>
      </c>
      <c r="C59" s="83" t="s">
        <v>100</v>
      </c>
      <c r="D59" s="84">
        <v>1</v>
      </c>
      <c r="I59" s="107"/>
      <c r="J59" s="84">
        <f>D59*I59</f>
        <v>0</v>
      </c>
    </row>
    <row r="60" spans="1:10">
      <c r="B60" s="83" t="s">
        <v>126</v>
      </c>
      <c r="C60" s="83" t="s">
        <v>100</v>
      </c>
      <c r="D60" s="84">
        <v>1</v>
      </c>
      <c r="I60" s="107"/>
      <c r="J60" s="84">
        <f>D60*I60</f>
        <v>0</v>
      </c>
    </row>
    <row r="61" spans="1:10">
      <c r="B61" s="83"/>
      <c r="I61" s="107"/>
    </row>
    <row r="62" spans="1:10">
      <c r="I62" s="107"/>
    </row>
    <row r="63" spans="1:10" ht="28.5" customHeight="1">
      <c r="A63" s="74">
        <v>2</v>
      </c>
      <c r="B63" s="85" t="s">
        <v>87</v>
      </c>
      <c r="I63" s="107"/>
    </row>
    <row r="64" spans="1:10" ht="15" customHeight="1">
      <c r="C64" s="83" t="s">
        <v>78</v>
      </c>
      <c r="D64" s="84">
        <v>2</v>
      </c>
      <c r="I64" s="107"/>
      <c r="J64" s="84">
        <f>D64*I64</f>
        <v>0</v>
      </c>
    </row>
    <row r="65" spans="1:10" ht="12.75" customHeight="1">
      <c r="I65" s="107"/>
    </row>
    <row r="66" spans="1:10" ht="50.25" customHeight="1">
      <c r="A66" s="74">
        <v>3</v>
      </c>
      <c r="B66" s="90" t="s">
        <v>129</v>
      </c>
      <c r="I66" s="107"/>
    </row>
    <row r="67" spans="1:10" ht="15" customHeight="1">
      <c r="C67" s="83" t="s">
        <v>79</v>
      </c>
      <c r="D67" s="84">
        <v>50</v>
      </c>
      <c r="I67" s="107"/>
      <c r="J67" s="84">
        <f>D67*I67</f>
        <v>0</v>
      </c>
    </row>
    <row r="68" spans="1:10" ht="15" customHeight="1">
      <c r="I68" s="107"/>
    </row>
    <row r="69" spans="1:10">
      <c r="A69" s="74">
        <v>4</v>
      </c>
      <c r="B69" s="83" t="s">
        <v>128</v>
      </c>
      <c r="I69" s="107"/>
    </row>
    <row r="70" spans="1:10">
      <c r="C70" s="83" t="s">
        <v>17</v>
      </c>
      <c r="D70" s="84">
        <v>13</v>
      </c>
      <c r="I70" s="107"/>
      <c r="J70" s="84">
        <f>D70*I70</f>
        <v>0</v>
      </c>
    </row>
    <row r="71" spans="1:10">
      <c r="I71" s="107"/>
    </row>
    <row r="72" spans="1:10" ht="36" customHeight="1">
      <c r="A72" s="74">
        <v>5</v>
      </c>
      <c r="B72" s="85" t="s">
        <v>134</v>
      </c>
      <c r="I72" s="107"/>
    </row>
    <row r="73" spans="1:10">
      <c r="C73" s="83" t="s">
        <v>79</v>
      </c>
      <c r="D73" s="84">
        <v>20</v>
      </c>
      <c r="I73" s="107"/>
      <c r="J73" s="84">
        <f>D73*I73</f>
        <v>0</v>
      </c>
    </row>
    <row r="74" spans="1:10">
      <c r="I74" s="107"/>
    </row>
    <row r="75" spans="1:10">
      <c r="A75" s="74">
        <v>6</v>
      </c>
      <c r="B75" s="79" t="s">
        <v>93</v>
      </c>
      <c r="I75" s="107"/>
    </row>
    <row r="76" spans="1:10">
      <c r="B76" s="91" t="s">
        <v>15</v>
      </c>
      <c r="C76" s="83" t="s">
        <v>17</v>
      </c>
      <c r="D76" s="84">
        <v>20</v>
      </c>
      <c r="I76" s="107"/>
      <c r="J76" s="84">
        <f>D76*I76</f>
        <v>0</v>
      </c>
    </row>
    <row r="77" spans="1:10">
      <c r="I77" s="107"/>
    </row>
    <row r="78" spans="1:10" ht="25.5">
      <c r="A78" s="74">
        <v>7</v>
      </c>
      <c r="B78" s="85" t="s">
        <v>58</v>
      </c>
      <c r="I78" s="107"/>
    </row>
    <row r="79" spans="1:10">
      <c r="C79" s="83" t="s">
        <v>18</v>
      </c>
      <c r="D79" s="84">
        <v>10</v>
      </c>
      <c r="I79" s="107"/>
      <c r="J79" s="84">
        <f>D79*I79</f>
        <v>0</v>
      </c>
    </row>
    <row r="80" spans="1:10">
      <c r="I80" s="107"/>
    </row>
    <row r="81" spans="1:11" ht="13.5" thickBot="1">
      <c r="A81" s="80"/>
      <c r="B81" s="92" t="s">
        <v>31</v>
      </c>
      <c r="C81" s="93"/>
      <c r="D81" s="89"/>
      <c r="E81" s="93"/>
      <c r="F81" s="93"/>
      <c r="G81" s="93"/>
      <c r="H81" s="93"/>
      <c r="I81" s="108"/>
      <c r="J81" s="89">
        <f>SUM(J56:J80)</f>
        <v>0</v>
      </c>
    </row>
    <row r="82" spans="1:11">
      <c r="I82" s="107"/>
    </row>
    <row r="83" spans="1:11" s="5" customFormat="1" ht="12.75" customHeight="1">
      <c r="A83" s="74"/>
      <c r="B83" s="85"/>
      <c r="C83" s="83"/>
      <c r="D83" s="84"/>
      <c r="E83" s="83"/>
      <c r="F83" s="83"/>
      <c r="G83" s="83"/>
      <c r="H83" s="83"/>
      <c r="I83" s="107"/>
      <c r="J83" s="84"/>
    </row>
    <row r="84" spans="1:11">
      <c r="A84" s="75" t="s">
        <v>24</v>
      </c>
      <c r="B84" s="82" t="s">
        <v>3</v>
      </c>
      <c r="C84" s="94"/>
      <c r="D84" s="95"/>
      <c r="E84" s="94"/>
      <c r="F84" s="94"/>
      <c r="G84" s="94"/>
      <c r="H84" s="94"/>
      <c r="I84" s="109"/>
      <c r="J84" s="95"/>
    </row>
    <row r="85" spans="1:11">
      <c r="I85" s="107"/>
    </row>
    <row r="86" spans="1:11" ht="38.25">
      <c r="A86" s="74">
        <v>1</v>
      </c>
      <c r="B86" s="79" t="s">
        <v>131</v>
      </c>
      <c r="I86" s="107"/>
    </row>
    <row r="87" spans="1:11" s="5" customFormat="1">
      <c r="A87" s="74"/>
      <c r="B87" s="79" t="s">
        <v>79</v>
      </c>
      <c r="C87" s="83" t="s">
        <v>79</v>
      </c>
      <c r="D87" s="84">
        <v>40</v>
      </c>
      <c r="E87" s="83"/>
      <c r="F87" s="83"/>
      <c r="G87" s="83"/>
      <c r="H87" s="83"/>
      <c r="I87" s="107"/>
      <c r="J87" s="84">
        <f>D87*I87</f>
        <v>0</v>
      </c>
    </row>
    <row r="88" spans="1:11">
      <c r="B88" s="79"/>
      <c r="I88" s="107"/>
    </row>
    <row r="89" spans="1:11" ht="38.25">
      <c r="A89" s="74">
        <v>2</v>
      </c>
      <c r="B89" s="79" t="s">
        <v>101</v>
      </c>
      <c r="I89" s="107"/>
    </row>
    <row r="90" spans="1:11">
      <c r="B90" s="79"/>
      <c r="C90" s="83" t="s">
        <v>18</v>
      </c>
      <c r="D90" s="84">
        <v>24</v>
      </c>
      <c r="I90" s="107"/>
      <c r="J90" s="84">
        <f>D90*I90</f>
        <v>0</v>
      </c>
    </row>
    <row r="91" spans="1:11">
      <c r="B91" s="81"/>
      <c r="C91" s="96"/>
      <c r="D91" s="97"/>
      <c r="E91" s="98"/>
      <c r="F91" s="98"/>
      <c r="I91" s="107"/>
    </row>
    <row r="92" spans="1:11" ht="13.5" thickBot="1">
      <c r="A92" s="73"/>
      <c r="B92" s="92" t="s">
        <v>31</v>
      </c>
      <c r="C92" s="93"/>
      <c r="D92" s="89"/>
      <c r="E92" s="93"/>
      <c r="F92" s="93"/>
      <c r="G92" s="93"/>
      <c r="H92" s="93"/>
      <c r="I92" s="108"/>
      <c r="J92" s="89">
        <f>SUM(J86:J91)</f>
        <v>0</v>
      </c>
      <c r="K92" s="33"/>
    </row>
    <row r="93" spans="1:11">
      <c r="A93" s="76"/>
      <c r="I93" s="107"/>
      <c r="K93" s="33"/>
    </row>
    <row r="94" spans="1:11" hidden="1">
      <c r="A94" s="73"/>
      <c r="I94" s="107"/>
    </row>
    <row r="95" spans="1:11" hidden="1">
      <c r="I95" s="107"/>
    </row>
    <row r="96" spans="1:11" hidden="1">
      <c r="A96" s="74" t="s">
        <v>32</v>
      </c>
      <c r="B96" s="82" t="s">
        <v>33</v>
      </c>
      <c r="C96" s="94"/>
      <c r="D96" s="95"/>
      <c r="E96" s="94"/>
      <c r="F96" s="94"/>
      <c r="G96" s="94"/>
      <c r="H96" s="94"/>
      <c r="I96" s="109"/>
      <c r="J96" s="95"/>
    </row>
    <row r="97" spans="1:10" hidden="1">
      <c r="A97" s="75"/>
      <c r="I97" s="107"/>
    </row>
    <row r="98" spans="1:10" hidden="1">
      <c r="I98" s="107"/>
    </row>
    <row r="99" spans="1:10" hidden="1">
      <c r="I99" s="107"/>
    </row>
    <row r="100" spans="1:10" hidden="1">
      <c r="I100" s="107"/>
    </row>
    <row r="101" spans="1:10" hidden="1">
      <c r="I101" s="107"/>
    </row>
    <row r="102" spans="1:10" hidden="1">
      <c r="I102" s="107"/>
    </row>
    <row r="103" spans="1:10" s="5" customFormat="1" hidden="1">
      <c r="A103" s="74"/>
      <c r="B103" s="85"/>
      <c r="C103" s="83"/>
      <c r="D103" s="84"/>
      <c r="E103" s="83"/>
      <c r="F103" s="83"/>
      <c r="G103" s="83"/>
      <c r="H103" s="83"/>
      <c r="I103" s="107"/>
      <c r="J103" s="84"/>
    </row>
    <row r="104" spans="1:10" hidden="1">
      <c r="I104" s="107"/>
    </row>
    <row r="105" spans="1:10" hidden="1">
      <c r="I105" s="107"/>
    </row>
    <row r="106" spans="1:10" hidden="1">
      <c r="I106" s="107"/>
    </row>
    <row r="107" spans="1:10" hidden="1">
      <c r="I107" s="107"/>
    </row>
    <row r="108" spans="1:10" hidden="1">
      <c r="I108" s="107"/>
    </row>
    <row r="109" spans="1:10" hidden="1">
      <c r="I109" s="107"/>
    </row>
    <row r="110" spans="1:10" hidden="1">
      <c r="I110" s="107"/>
    </row>
    <row r="111" spans="1:10" hidden="1">
      <c r="I111" s="107"/>
    </row>
    <row r="112" spans="1:10" hidden="1">
      <c r="I112" s="107"/>
    </row>
    <row r="113" spans="9:9" hidden="1">
      <c r="I113" s="107"/>
    </row>
    <row r="114" spans="9:9" hidden="1">
      <c r="I114" s="107"/>
    </row>
    <row r="115" spans="9:9" hidden="1">
      <c r="I115" s="107"/>
    </row>
    <row r="116" spans="9:9" hidden="1">
      <c r="I116" s="107"/>
    </row>
    <row r="117" spans="9:9" hidden="1">
      <c r="I117" s="107"/>
    </row>
    <row r="118" spans="9:9" hidden="1">
      <c r="I118" s="107"/>
    </row>
    <row r="119" spans="9:9" hidden="1">
      <c r="I119" s="107"/>
    </row>
    <row r="120" spans="9:9" hidden="1">
      <c r="I120" s="107"/>
    </row>
    <row r="121" spans="9:9" hidden="1">
      <c r="I121" s="107"/>
    </row>
    <row r="122" spans="9:9" hidden="1">
      <c r="I122" s="107"/>
    </row>
    <row r="123" spans="9:9" hidden="1">
      <c r="I123" s="107"/>
    </row>
    <row r="124" spans="9:9" hidden="1">
      <c r="I124" s="107"/>
    </row>
    <row r="125" spans="9:9" hidden="1">
      <c r="I125" s="107"/>
    </row>
    <row r="126" spans="9:9" hidden="1">
      <c r="I126" s="107"/>
    </row>
    <row r="127" spans="9:9" hidden="1">
      <c r="I127" s="107"/>
    </row>
    <row r="128" spans="9:9" hidden="1">
      <c r="I128" s="107"/>
    </row>
    <row r="129" spans="1:10" ht="13.5" hidden="1" thickBot="1">
      <c r="A129" s="73"/>
      <c r="B129" s="92"/>
      <c r="C129" s="93"/>
      <c r="D129" s="89"/>
      <c r="E129" s="93"/>
      <c r="F129" s="93"/>
      <c r="G129" s="93"/>
      <c r="H129" s="93"/>
      <c r="I129" s="108"/>
      <c r="J129" s="89"/>
    </row>
    <row r="130" spans="1:10" hidden="1">
      <c r="A130" s="76"/>
      <c r="I130" s="107"/>
    </row>
    <row r="131" spans="1:10" hidden="1">
      <c r="A131" s="73"/>
      <c r="I131" s="107"/>
    </row>
    <row r="132" spans="1:10" hidden="1">
      <c r="I132" s="107"/>
    </row>
    <row r="133" spans="1:10" hidden="1">
      <c r="A133" s="74" t="s">
        <v>27</v>
      </c>
      <c r="B133" s="82" t="s">
        <v>4</v>
      </c>
      <c r="C133" s="94"/>
      <c r="D133" s="95"/>
      <c r="E133" s="94"/>
      <c r="F133" s="94"/>
      <c r="G133" s="94"/>
      <c r="H133" s="94"/>
      <c r="I133" s="109"/>
      <c r="J133" s="95"/>
    </row>
    <row r="134" spans="1:10" hidden="1">
      <c r="A134" s="75"/>
      <c r="I134" s="107"/>
    </row>
    <row r="135" spans="1:10" hidden="1">
      <c r="I135" s="107"/>
    </row>
    <row r="136" spans="1:10" hidden="1">
      <c r="I136" s="107"/>
    </row>
    <row r="137" spans="1:10" hidden="1">
      <c r="I137" s="107"/>
    </row>
    <row r="138" spans="1:10" hidden="1">
      <c r="I138" s="107"/>
    </row>
    <row r="139" spans="1:10" hidden="1">
      <c r="I139" s="107"/>
    </row>
    <row r="140" spans="1:10" hidden="1">
      <c r="I140" s="107"/>
    </row>
    <row r="141" spans="1:10" hidden="1">
      <c r="I141" s="107"/>
    </row>
    <row r="142" spans="1:10" hidden="1">
      <c r="I142" s="107"/>
    </row>
    <row r="143" spans="1:10" hidden="1">
      <c r="I143" s="107"/>
    </row>
    <row r="144" spans="1:10" hidden="1">
      <c r="I144" s="107"/>
    </row>
    <row r="145" spans="9:9" hidden="1">
      <c r="I145" s="107"/>
    </row>
    <row r="146" spans="9:9" hidden="1">
      <c r="I146" s="107"/>
    </row>
    <row r="147" spans="9:9" hidden="1">
      <c r="I147" s="107"/>
    </row>
    <row r="148" spans="9:9" hidden="1">
      <c r="I148" s="107"/>
    </row>
    <row r="149" spans="9:9" hidden="1">
      <c r="I149" s="107"/>
    </row>
    <row r="150" spans="9:9" hidden="1">
      <c r="I150" s="107"/>
    </row>
    <row r="151" spans="9:9" hidden="1">
      <c r="I151" s="107"/>
    </row>
    <row r="152" spans="9:9" hidden="1">
      <c r="I152" s="107"/>
    </row>
    <row r="153" spans="9:9" hidden="1">
      <c r="I153" s="107"/>
    </row>
    <row r="154" spans="9:9" hidden="1">
      <c r="I154" s="107"/>
    </row>
    <row r="155" spans="9:9" hidden="1">
      <c r="I155" s="107"/>
    </row>
    <row r="156" spans="9:9" hidden="1">
      <c r="I156" s="107"/>
    </row>
    <row r="157" spans="9:9" hidden="1">
      <c r="I157" s="107"/>
    </row>
    <row r="158" spans="9:9" hidden="1">
      <c r="I158" s="107"/>
    </row>
    <row r="159" spans="9:9" hidden="1">
      <c r="I159" s="107"/>
    </row>
    <row r="160" spans="9:9" hidden="1">
      <c r="I160" s="107"/>
    </row>
    <row r="161" spans="9:9" hidden="1">
      <c r="I161" s="107"/>
    </row>
    <row r="162" spans="9:9" hidden="1">
      <c r="I162" s="107"/>
    </row>
    <row r="163" spans="9:9" hidden="1">
      <c r="I163" s="107"/>
    </row>
    <row r="164" spans="9:9" hidden="1">
      <c r="I164" s="107"/>
    </row>
    <row r="165" spans="9:9" hidden="1">
      <c r="I165" s="107"/>
    </row>
    <row r="166" spans="9:9" hidden="1">
      <c r="I166" s="107"/>
    </row>
    <row r="167" spans="9:9" hidden="1">
      <c r="I167" s="107"/>
    </row>
    <row r="168" spans="9:9" hidden="1">
      <c r="I168" s="107"/>
    </row>
    <row r="169" spans="9:9" hidden="1">
      <c r="I169" s="107"/>
    </row>
    <row r="170" spans="9:9" hidden="1">
      <c r="I170" s="107"/>
    </row>
    <row r="171" spans="9:9" hidden="1">
      <c r="I171" s="107"/>
    </row>
    <row r="172" spans="9:9" hidden="1">
      <c r="I172" s="107"/>
    </row>
    <row r="173" spans="9:9" hidden="1">
      <c r="I173" s="107"/>
    </row>
    <row r="174" spans="9:9" hidden="1">
      <c r="I174" s="107"/>
    </row>
    <row r="175" spans="9:9" hidden="1">
      <c r="I175" s="107"/>
    </row>
    <row r="176" spans="9:9" hidden="1">
      <c r="I176" s="107"/>
    </row>
    <row r="177" spans="1:10" hidden="1">
      <c r="I177" s="107"/>
    </row>
    <row r="178" spans="1:10" hidden="1">
      <c r="I178" s="107"/>
    </row>
    <row r="179" spans="1:10" hidden="1">
      <c r="I179" s="107"/>
    </row>
    <row r="180" spans="1:10" hidden="1">
      <c r="I180" s="107"/>
    </row>
    <row r="181" spans="1:10" hidden="1">
      <c r="I181" s="107"/>
    </row>
    <row r="182" spans="1:10" hidden="1">
      <c r="I182" s="107"/>
    </row>
    <row r="183" spans="1:10" hidden="1">
      <c r="I183" s="107"/>
    </row>
    <row r="184" spans="1:10" hidden="1">
      <c r="I184" s="107"/>
    </row>
    <row r="185" spans="1:10" hidden="1">
      <c r="I185" s="107"/>
    </row>
    <row r="186" spans="1:10" hidden="1">
      <c r="A186" s="73"/>
      <c r="I186" s="107"/>
    </row>
    <row r="187" spans="1:10" ht="13.5" hidden="1" thickBot="1">
      <c r="A187" s="73"/>
      <c r="B187" s="92" t="s">
        <v>36</v>
      </c>
      <c r="C187" s="99"/>
      <c r="D187" s="89"/>
      <c r="E187" s="93"/>
      <c r="F187" s="93"/>
      <c r="G187" s="93"/>
      <c r="H187" s="93"/>
      <c r="I187" s="108"/>
      <c r="J187" s="89"/>
    </row>
    <row r="188" spans="1:10" hidden="1">
      <c r="A188" s="76"/>
      <c r="I188" s="107"/>
    </row>
    <row r="189" spans="1:10" ht="13.5" hidden="1" thickBot="1">
      <c r="A189" s="73"/>
      <c r="B189" s="92"/>
      <c r="C189" s="99"/>
      <c r="D189" s="89"/>
      <c r="E189" s="93"/>
      <c r="F189" s="93"/>
      <c r="G189" s="93"/>
      <c r="H189" s="93"/>
      <c r="I189" s="108"/>
      <c r="J189" s="89"/>
    </row>
    <row r="190" spans="1:10" hidden="1">
      <c r="A190" s="76"/>
      <c r="B190" s="100"/>
      <c r="C190" s="101"/>
      <c r="D190" s="102"/>
      <c r="E190" s="103"/>
      <c r="F190" s="103"/>
      <c r="G190" s="103"/>
      <c r="H190" s="103"/>
      <c r="I190" s="110"/>
      <c r="J190" s="102"/>
    </row>
    <row r="191" spans="1:10">
      <c r="A191" s="76"/>
      <c r="B191" s="100"/>
      <c r="C191" s="101"/>
      <c r="D191" s="102"/>
      <c r="E191" s="103"/>
      <c r="F191" s="103"/>
      <c r="G191" s="103"/>
      <c r="H191" s="103"/>
      <c r="I191" s="110"/>
      <c r="J191" s="102"/>
    </row>
    <row r="192" spans="1:10">
      <c r="A192" s="76" t="s">
        <v>27</v>
      </c>
      <c r="B192" s="82" t="s">
        <v>5</v>
      </c>
      <c r="C192" s="94"/>
      <c r="D192" s="95"/>
      <c r="E192" s="94"/>
      <c r="F192" s="94"/>
      <c r="G192" s="94"/>
      <c r="H192" s="94"/>
      <c r="I192" s="109"/>
      <c r="J192" s="95"/>
    </row>
    <row r="193" spans="1:10">
      <c r="A193" s="75"/>
      <c r="B193" s="100"/>
      <c r="C193" s="101"/>
      <c r="D193" s="102"/>
      <c r="E193" s="103"/>
      <c r="F193" s="103"/>
      <c r="G193" s="103"/>
      <c r="H193" s="103"/>
      <c r="I193" s="110"/>
      <c r="J193" s="102"/>
    </row>
    <row r="194" spans="1:10" ht="63.75">
      <c r="A194" s="73">
        <v>1</v>
      </c>
      <c r="B194" s="90" t="s">
        <v>132</v>
      </c>
      <c r="C194" s="94"/>
      <c r="I194" s="107"/>
    </row>
    <row r="195" spans="1:10">
      <c r="C195" s="83" t="s">
        <v>17</v>
      </c>
      <c r="D195" s="84">
        <v>13</v>
      </c>
      <c r="I195" s="107"/>
      <c r="J195" s="84">
        <f>D195*I195</f>
        <v>0</v>
      </c>
    </row>
    <row r="196" spans="1:10">
      <c r="B196" s="79"/>
      <c r="I196" s="107"/>
    </row>
    <row r="197" spans="1:10" ht="25.5">
      <c r="A197" s="74">
        <v>2</v>
      </c>
      <c r="B197" s="79" t="s">
        <v>130</v>
      </c>
      <c r="I197" s="107"/>
    </row>
    <row r="198" spans="1:10">
      <c r="B198" s="79"/>
      <c r="C198" s="83" t="s">
        <v>79</v>
      </c>
      <c r="D198" s="84">
        <v>40</v>
      </c>
      <c r="I198" s="107"/>
      <c r="J198" s="84">
        <f>D198*I198</f>
        <v>0</v>
      </c>
    </row>
    <row r="199" spans="1:10">
      <c r="C199" s="94"/>
      <c r="I199" s="107"/>
    </row>
    <row r="200" spans="1:10">
      <c r="A200" s="74">
        <v>3</v>
      </c>
      <c r="B200" s="85" t="s">
        <v>89</v>
      </c>
      <c r="I200" s="107"/>
    </row>
    <row r="201" spans="1:10">
      <c r="B201" s="85" t="s">
        <v>17</v>
      </c>
      <c r="C201" s="83" t="s">
        <v>17</v>
      </c>
      <c r="D201" s="84">
        <v>40</v>
      </c>
      <c r="I201" s="107"/>
      <c r="J201" s="84">
        <f>D201*I201</f>
        <v>0</v>
      </c>
    </row>
    <row r="202" spans="1:10" hidden="1">
      <c r="I202" s="107"/>
    </row>
    <row r="203" spans="1:10" hidden="1">
      <c r="I203" s="107"/>
    </row>
    <row r="204" spans="1:10" hidden="1">
      <c r="I204" s="107"/>
    </row>
    <row r="205" spans="1:10" hidden="1">
      <c r="I205" s="107"/>
    </row>
    <row r="206" spans="1:10" hidden="1">
      <c r="I206" s="107"/>
    </row>
    <row r="207" spans="1:10" hidden="1">
      <c r="I207" s="107"/>
    </row>
    <row r="208" spans="1:10" hidden="1">
      <c r="I208" s="107"/>
    </row>
    <row r="209" spans="9:9" hidden="1">
      <c r="I209" s="107"/>
    </row>
    <row r="210" spans="9:9" hidden="1">
      <c r="I210" s="107"/>
    </row>
    <row r="211" spans="9:9" ht="25.5" hidden="1" customHeight="1">
      <c r="I211" s="107"/>
    </row>
    <row r="212" spans="9:9" hidden="1">
      <c r="I212" s="107"/>
    </row>
    <row r="213" spans="9:9" hidden="1">
      <c r="I213" s="107"/>
    </row>
    <row r="214" spans="9:9" hidden="1">
      <c r="I214" s="107"/>
    </row>
    <row r="215" spans="9:9" hidden="1">
      <c r="I215" s="107"/>
    </row>
    <row r="216" spans="9:9" hidden="1">
      <c r="I216" s="107"/>
    </row>
    <row r="217" spans="9:9" hidden="1">
      <c r="I217" s="107"/>
    </row>
    <row r="218" spans="9:9" hidden="1">
      <c r="I218" s="107"/>
    </row>
    <row r="219" spans="9:9" hidden="1">
      <c r="I219" s="107"/>
    </row>
    <row r="220" spans="9:9" hidden="1">
      <c r="I220" s="107"/>
    </row>
    <row r="221" spans="9:9" hidden="1">
      <c r="I221" s="107"/>
    </row>
    <row r="222" spans="9:9" hidden="1">
      <c r="I222" s="107"/>
    </row>
    <row r="223" spans="9:9" hidden="1">
      <c r="I223" s="107"/>
    </row>
    <row r="224" spans="9:9" hidden="1">
      <c r="I224" s="107"/>
    </row>
    <row r="225" spans="9:9" hidden="1">
      <c r="I225" s="107"/>
    </row>
    <row r="226" spans="9:9" hidden="1">
      <c r="I226" s="107"/>
    </row>
    <row r="227" spans="9:9" hidden="1">
      <c r="I227" s="107"/>
    </row>
    <row r="228" spans="9:9" hidden="1">
      <c r="I228" s="107"/>
    </row>
    <row r="229" spans="9:9" hidden="1">
      <c r="I229" s="107"/>
    </row>
    <row r="230" spans="9:9" hidden="1">
      <c r="I230" s="107"/>
    </row>
    <row r="231" spans="9:9" hidden="1">
      <c r="I231" s="107"/>
    </row>
    <row r="232" spans="9:9" hidden="1">
      <c r="I232" s="107"/>
    </row>
    <row r="233" spans="9:9" hidden="1">
      <c r="I233" s="107"/>
    </row>
    <row r="234" spans="9:9" hidden="1">
      <c r="I234" s="107"/>
    </row>
    <row r="235" spans="9:9" hidden="1">
      <c r="I235" s="107"/>
    </row>
    <row r="236" spans="9:9" hidden="1">
      <c r="I236" s="107"/>
    </row>
    <row r="237" spans="9:9" hidden="1">
      <c r="I237" s="107"/>
    </row>
    <row r="238" spans="9:9" ht="37.5" hidden="1" customHeight="1">
      <c r="I238" s="107"/>
    </row>
    <row r="239" spans="9:9" hidden="1">
      <c r="I239" s="107"/>
    </row>
    <row r="240" spans="9:9" hidden="1">
      <c r="I240" s="107"/>
    </row>
    <row r="241" spans="2:10" ht="27.75" hidden="1" customHeight="1">
      <c r="I241" s="107"/>
    </row>
    <row r="242" spans="2:10" hidden="1">
      <c r="I242" s="107"/>
    </row>
    <row r="243" spans="2:10" hidden="1">
      <c r="I243" s="107"/>
    </row>
    <row r="244" spans="2:10" hidden="1">
      <c r="I244" s="107"/>
    </row>
    <row r="245" spans="2:10" hidden="1">
      <c r="I245" s="107"/>
    </row>
    <row r="246" spans="2:10" hidden="1">
      <c r="I246" s="107"/>
    </row>
    <row r="247" spans="2:10" ht="30.75" hidden="1" customHeight="1">
      <c r="I247" s="107"/>
    </row>
    <row r="248" spans="2:10" hidden="1">
      <c r="I248" s="107"/>
    </row>
    <row r="249" spans="2:10" hidden="1">
      <c r="I249" s="107"/>
    </row>
    <row r="250" spans="2:10" ht="13.5" hidden="1" customHeight="1">
      <c r="I250" s="107"/>
    </row>
    <row r="251" spans="2:10" hidden="1">
      <c r="I251" s="107"/>
    </row>
    <row r="252" spans="2:10" hidden="1">
      <c r="I252" s="107"/>
    </row>
    <row r="253" spans="2:10" ht="15" hidden="1" customHeight="1">
      <c r="B253" s="104"/>
      <c r="C253" s="105"/>
      <c r="D253" s="106"/>
      <c r="E253" s="105"/>
      <c r="F253" s="105"/>
      <c r="G253" s="105"/>
      <c r="H253" s="105"/>
      <c r="I253" s="111"/>
      <c r="J253" s="106"/>
    </row>
    <row r="254" spans="2:10" hidden="1">
      <c r="B254" s="105"/>
      <c r="C254" s="105"/>
      <c r="D254" s="106"/>
      <c r="E254" s="105"/>
      <c r="F254" s="105"/>
      <c r="G254" s="105"/>
      <c r="H254" s="105"/>
      <c r="I254" s="111"/>
      <c r="J254" s="106"/>
    </row>
    <row r="255" spans="2:10" hidden="1">
      <c r="B255" s="105"/>
      <c r="C255" s="105"/>
      <c r="D255" s="106"/>
      <c r="E255" s="105"/>
      <c r="F255" s="105"/>
      <c r="G255" s="105"/>
      <c r="H255" s="105"/>
      <c r="I255" s="111"/>
      <c r="J255" s="106"/>
    </row>
    <row r="256" spans="2:10" ht="24.75" hidden="1" customHeight="1">
      <c r="B256" s="105"/>
      <c r="C256" s="105"/>
      <c r="D256" s="106"/>
      <c r="E256" s="105"/>
      <c r="F256" s="105"/>
      <c r="G256" s="105"/>
      <c r="H256" s="105"/>
      <c r="I256" s="111"/>
      <c r="J256" s="106"/>
    </row>
    <row r="257" spans="2:10" hidden="1">
      <c r="B257" s="105"/>
      <c r="C257" s="105"/>
      <c r="D257" s="106"/>
      <c r="E257" s="105"/>
      <c r="F257" s="105"/>
      <c r="G257" s="105"/>
      <c r="H257" s="105"/>
      <c r="I257" s="111"/>
      <c r="J257" s="106"/>
    </row>
    <row r="258" spans="2:10" hidden="1">
      <c r="B258" s="105"/>
      <c r="C258" s="105"/>
      <c r="D258" s="106"/>
      <c r="E258" s="105"/>
      <c r="F258" s="105"/>
      <c r="G258" s="105"/>
      <c r="H258" s="105"/>
      <c r="I258" s="111"/>
      <c r="J258" s="106"/>
    </row>
    <row r="259" spans="2:10" hidden="1">
      <c r="B259" s="104"/>
      <c r="C259" s="105"/>
      <c r="D259" s="106"/>
      <c r="E259" s="105"/>
      <c r="F259" s="105"/>
      <c r="G259" s="105"/>
      <c r="H259" s="105"/>
      <c r="I259" s="111"/>
      <c r="J259" s="106"/>
    </row>
    <row r="260" spans="2:10" hidden="1">
      <c r="B260" s="104"/>
      <c r="C260" s="105"/>
      <c r="D260" s="106"/>
      <c r="E260" s="105"/>
      <c r="F260" s="105"/>
      <c r="G260" s="105"/>
      <c r="H260" s="105"/>
      <c r="I260" s="111"/>
      <c r="J260" s="106"/>
    </row>
    <row r="261" spans="2:10" hidden="1">
      <c r="I261" s="107"/>
    </row>
    <row r="262" spans="2:10" hidden="1">
      <c r="I262" s="107"/>
    </row>
    <row r="263" spans="2:10" hidden="1">
      <c r="I263" s="107"/>
    </row>
    <row r="264" spans="2:10" ht="10.5" hidden="1" customHeight="1">
      <c r="I264" s="107"/>
    </row>
    <row r="265" spans="2:10" ht="15.75" hidden="1" customHeight="1">
      <c r="I265" s="107"/>
    </row>
    <row r="266" spans="2:10" ht="17.25" hidden="1" customHeight="1">
      <c r="I266" s="107"/>
    </row>
    <row r="267" spans="2:10" ht="16.5" hidden="1" customHeight="1">
      <c r="I267" s="107"/>
    </row>
    <row r="268" spans="2:10" ht="17.25" hidden="1" customHeight="1">
      <c r="I268" s="107"/>
    </row>
    <row r="269" spans="2:10" ht="15.75" hidden="1" customHeight="1">
      <c r="I269" s="107"/>
    </row>
    <row r="270" spans="2:10" hidden="1">
      <c r="I270" s="107"/>
    </row>
    <row r="271" spans="2:10" hidden="1">
      <c r="I271" s="107"/>
    </row>
    <row r="272" spans="2:10" hidden="1">
      <c r="I272" s="107"/>
    </row>
    <row r="273" spans="9:9" ht="13.5" hidden="1" customHeight="1">
      <c r="I273" s="107"/>
    </row>
    <row r="274" spans="9:9" ht="15.75" hidden="1" customHeight="1">
      <c r="I274" s="107"/>
    </row>
    <row r="275" spans="9:9" ht="17.25" hidden="1" customHeight="1">
      <c r="I275" s="107"/>
    </row>
    <row r="276" spans="9:9" ht="11.25" hidden="1" customHeight="1">
      <c r="I276" s="107"/>
    </row>
    <row r="277" spans="9:9" hidden="1">
      <c r="I277" s="107"/>
    </row>
    <row r="278" spans="9:9" hidden="1">
      <c r="I278" s="107"/>
    </row>
    <row r="279" spans="9:9" hidden="1">
      <c r="I279" s="107"/>
    </row>
    <row r="280" spans="9:9" hidden="1">
      <c r="I280" s="107"/>
    </row>
    <row r="281" spans="9:9" hidden="1">
      <c r="I281" s="107"/>
    </row>
    <row r="282" spans="9:9" ht="27" hidden="1" customHeight="1">
      <c r="I282" s="107"/>
    </row>
    <row r="283" spans="9:9" hidden="1">
      <c r="I283" s="107"/>
    </row>
    <row r="284" spans="9:9" hidden="1">
      <c r="I284" s="107"/>
    </row>
    <row r="285" spans="9:9" hidden="1">
      <c r="I285" s="107"/>
    </row>
    <row r="286" spans="9:9" hidden="1">
      <c r="I286" s="107"/>
    </row>
    <row r="287" spans="9:9" hidden="1">
      <c r="I287" s="107"/>
    </row>
    <row r="288" spans="9:9" ht="14.25" hidden="1" customHeight="1">
      <c r="I288" s="107"/>
    </row>
    <row r="289" spans="1:10" ht="14.25" customHeight="1">
      <c r="I289" s="107"/>
    </row>
    <row r="290" spans="1:10" ht="42.75" customHeight="1">
      <c r="A290" s="74">
        <v>4</v>
      </c>
      <c r="B290" s="85" t="s">
        <v>136</v>
      </c>
      <c r="I290" s="107"/>
    </row>
    <row r="291" spans="1:10" ht="19.5" customHeight="1">
      <c r="C291" s="83" t="s">
        <v>17</v>
      </c>
      <c r="D291" s="84">
        <v>81</v>
      </c>
      <c r="I291" s="107"/>
      <c r="J291" s="84">
        <f>D291*I291</f>
        <v>0</v>
      </c>
    </row>
    <row r="292" spans="1:10" ht="12" customHeight="1">
      <c r="I292" s="107"/>
    </row>
    <row r="293" spans="1:10" ht="33" customHeight="1">
      <c r="A293" s="74">
        <v>5</v>
      </c>
      <c r="B293" s="90" t="s">
        <v>141</v>
      </c>
      <c r="I293" s="107"/>
    </row>
    <row r="294" spans="1:10" ht="17.25" customHeight="1">
      <c r="C294" s="83" t="s">
        <v>78</v>
      </c>
      <c r="D294" s="84">
        <v>2</v>
      </c>
      <c r="I294" s="107"/>
      <c r="J294" s="84">
        <f>D294*I294</f>
        <v>0</v>
      </c>
    </row>
    <row r="295" spans="1:10" ht="12" customHeight="1"/>
    <row r="296" spans="1:10" ht="13.5" thickBot="1">
      <c r="A296" s="73"/>
      <c r="B296" s="92" t="s">
        <v>36</v>
      </c>
      <c r="C296" s="99"/>
      <c r="D296" s="89"/>
      <c r="E296" s="93"/>
      <c r="F296" s="93"/>
      <c r="G296" s="93"/>
      <c r="H296" s="93"/>
      <c r="I296" s="89"/>
      <c r="J296" s="89">
        <f>SUM(J193:J295)</f>
        <v>0</v>
      </c>
    </row>
    <row r="297" spans="1:10">
      <c r="A297" s="76"/>
    </row>
    <row r="298" spans="1:10">
      <c r="A298" s="73"/>
    </row>
    <row r="299" spans="1:10" hidden="1"/>
    <row r="300" spans="1:10" hidden="1">
      <c r="B300" s="82" t="s">
        <v>30</v>
      </c>
    </row>
    <row r="301" spans="1:10" hidden="1">
      <c r="A301" s="75" t="s">
        <v>27</v>
      </c>
    </row>
    <row r="302" spans="1:10" hidden="1"/>
    <row r="303" spans="1:10" hidden="1"/>
    <row r="304" spans="1:10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spans="1:10" hidden="1"/>
    <row r="354" spans="1:10" hidden="1"/>
    <row r="355" spans="1:10" hidden="1"/>
    <row r="356" spans="1:10" hidden="1"/>
    <row r="357" spans="1:10" hidden="1"/>
    <row r="358" spans="1:10" ht="13.5" hidden="1" thickBot="1">
      <c r="A358" s="73"/>
      <c r="B358" s="92" t="s">
        <v>36</v>
      </c>
      <c r="C358" s="99"/>
      <c r="D358" s="89"/>
      <c r="E358" s="93"/>
      <c r="F358" s="93"/>
      <c r="G358" s="93"/>
      <c r="H358" s="93"/>
      <c r="I358" s="89"/>
      <c r="J358" s="89">
        <f>SUM(J301:J356)</f>
        <v>0</v>
      </c>
    </row>
    <row r="359" spans="1:10" hidden="1">
      <c r="A359" s="76"/>
    </row>
    <row r="360" spans="1:10" hidden="1">
      <c r="A360" s="73"/>
    </row>
    <row r="361" spans="1:10" hidden="1">
      <c r="A361" s="73"/>
    </row>
    <row r="362" spans="1:10" hidden="1">
      <c r="A362" s="73"/>
    </row>
    <row r="363" spans="1:10" ht="66" hidden="1" customHeight="1"/>
    <row r="364" spans="1:10" hidden="1"/>
    <row r="365" spans="1:10" hidden="1"/>
    <row r="366" spans="1:10" hidden="1"/>
    <row r="367" spans="1:10" hidden="1"/>
    <row r="368" spans="1:10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spans="3:10" hidden="1"/>
    <row r="402" spans="3:10" hidden="1">
      <c r="C402" s="94"/>
    </row>
    <row r="403" spans="3:10" hidden="1"/>
    <row r="404" spans="3:10" hidden="1">
      <c r="J404" s="95"/>
    </row>
    <row r="405" spans="3:10" hidden="1">
      <c r="J405" s="95"/>
    </row>
    <row r="406" spans="3:10" hidden="1"/>
    <row r="407" spans="3:10" hidden="1"/>
    <row r="408" spans="3:10" hidden="1"/>
    <row r="409" spans="3:10" hidden="1"/>
    <row r="410" spans="3:10" hidden="1"/>
    <row r="411" spans="3:10" hidden="1"/>
    <row r="412" spans="3:10" hidden="1"/>
    <row r="413" spans="3:10" hidden="1"/>
    <row r="414" spans="3:10" hidden="1"/>
    <row r="415" spans="3:10" hidden="1"/>
    <row r="416" spans="3:10" hidden="1"/>
    <row r="417" hidden="1"/>
    <row r="418" hidden="1"/>
    <row r="467" spans="1:10" s="5" customFormat="1">
      <c r="A467" s="74"/>
      <c r="B467" s="85"/>
      <c r="C467" s="83"/>
      <c r="D467" s="84"/>
      <c r="E467" s="83"/>
      <c r="F467" s="83"/>
      <c r="G467" s="83"/>
      <c r="H467" s="83"/>
      <c r="I467" s="84"/>
      <c r="J467" s="84"/>
    </row>
    <row r="468" spans="1:10" s="5" customFormat="1">
      <c r="A468" s="74"/>
      <c r="B468" s="85"/>
      <c r="C468" s="83"/>
      <c r="D468" s="84"/>
      <c r="E468" s="83"/>
      <c r="F468" s="83"/>
      <c r="G468" s="83"/>
      <c r="H468" s="83"/>
      <c r="I468" s="84"/>
      <c r="J468" s="84"/>
    </row>
  </sheetData>
  <sheetProtection password="C7BA" sheet="1" objects="1" scenarios="1"/>
  <mergeCells count="1">
    <mergeCell ref="B27:B33"/>
  </mergeCells>
  <phoneticPr fontId="4" type="noConversion"/>
  <pageMargins left="0.70866141732283472" right="0.51181102362204722" top="1.1023622047244095" bottom="0.74803149606299213" header="0.31496062992125984" footer="0.31496062992125984"/>
  <pageSetup paperSize="9" scale="80" firstPageNumber="3" fitToHeight="6" orientation="portrait" useFirstPageNumber="1" horizontalDpi="300" verticalDpi="300" r:id="rId1"/>
  <headerFooter>
    <oddFooter>&amp;L&amp;9OCENA INVESTICIJE&amp;C&amp;9&amp;P&amp;R&amp;9PROJEKTANTSKI POPIS</oddFooter>
  </headerFooter>
  <rowBreaks count="3" manualBreakCount="3">
    <brk id="51" max="9" man="1"/>
    <brk id="81" max="9" man="1"/>
    <brk id="93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60"/>
  </sheetPr>
  <dimension ref="A1:K40"/>
  <sheetViews>
    <sheetView view="pageBreakPreview" zoomScale="112" zoomScaleNormal="100" zoomScaleSheetLayoutView="112" workbookViewId="0">
      <selection activeCell="B17" sqref="B17"/>
    </sheetView>
  </sheetViews>
  <sheetFormatPr defaultRowHeight="18" customHeight="1"/>
  <cols>
    <col min="1" max="1" width="9.140625" style="22"/>
    <col min="2" max="2" width="41.85546875" style="16" customWidth="1"/>
    <col min="3" max="3" width="6.140625" style="16" customWidth="1"/>
    <col min="4" max="4" width="4.42578125" style="16" customWidth="1"/>
    <col min="5" max="5" width="3.85546875" style="16" customWidth="1"/>
    <col min="6" max="6" width="20.5703125" style="16" customWidth="1"/>
    <col min="7" max="16384" width="9.140625" style="16"/>
  </cols>
  <sheetData>
    <row r="1" spans="1:7" s="12" customFormat="1" ht="18" customHeight="1">
      <c r="A1" s="55" t="s">
        <v>64</v>
      </c>
      <c r="B1" s="56" t="s">
        <v>38</v>
      </c>
      <c r="C1" s="57"/>
      <c r="D1" s="57"/>
      <c r="E1" s="57"/>
      <c r="F1" s="58"/>
      <c r="G1" s="23"/>
    </row>
    <row r="2" spans="1:7" s="12" customFormat="1" ht="18" customHeight="1">
      <c r="A2" s="59"/>
      <c r="B2" s="57"/>
      <c r="C2" s="57"/>
      <c r="D2" s="57"/>
      <c r="E2" s="57"/>
      <c r="F2" s="58"/>
      <c r="G2" s="23"/>
    </row>
    <row r="3" spans="1:7" s="12" customFormat="1" ht="18" customHeight="1">
      <c r="A3" s="60" t="s">
        <v>20</v>
      </c>
      <c r="B3" s="61" t="s">
        <v>65</v>
      </c>
      <c r="C3" s="61"/>
      <c r="D3" s="62"/>
      <c r="E3" s="62"/>
      <c r="F3" s="58">
        <f>'OBRTNIŠKA DELA POPIS'!F23</f>
        <v>0</v>
      </c>
      <c r="G3" s="23"/>
    </row>
    <row r="4" spans="1:7" s="12" customFormat="1" ht="18" customHeight="1">
      <c r="A4" s="60" t="s">
        <v>22</v>
      </c>
      <c r="B4" s="61" t="s">
        <v>39</v>
      </c>
      <c r="C4" s="61"/>
      <c r="D4" s="62"/>
      <c r="E4" s="62"/>
      <c r="F4" s="58">
        <f>'OBRTNIŠKA DELA POPIS'!F41</f>
        <v>0</v>
      </c>
      <c r="G4" s="23"/>
    </row>
    <row r="5" spans="1:7" s="12" customFormat="1" ht="18" customHeight="1">
      <c r="A5" s="60" t="s">
        <v>24</v>
      </c>
      <c r="B5" s="61" t="s">
        <v>103</v>
      </c>
      <c r="C5" s="61"/>
      <c r="D5" s="62"/>
      <c r="E5" s="62"/>
      <c r="F5" s="58">
        <f>'OBRTNIŠKA DELA POPIS'!F69</f>
        <v>0</v>
      </c>
      <c r="G5" s="23"/>
    </row>
    <row r="6" spans="1:7" s="12" customFormat="1" ht="18" customHeight="1">
      <c r="A6" s="60" t="s">
        <v>25</v>
      </c>
      <c r="B6" s="71" t="s">
        <v>116</v>
      </c>
      <c r="C6" s="61"/>
      <c r="D6" s="62"/>
      <c r="E6" s="62"/>
      <c r="F6" s="58">
        <f>'OBRTNIŠKA DELA POPIS'!F86</f>
        <v>0</v>
      </c>
      <c r="G6" s="23"/>
    </row>
    <row r="7" spans="1:7" s="12" customFormat="1" ht="18" customHeight="1">
      <c r="A7" s="60" t="s">
        <v>27</v>
      </c>
      <c r="B7" s="61" t="s">
        <v>66</v>
      </c>
      <c r="C7" s="61"/>
      <c r="D7" s="62"/>
      <c r="E7" s="62"/>
      <c r="F7" s="58">
        <f>'OBRTNIŠKA DELA POPIS'!F98</f>
        <v>0</v>
      </c>
      <c r="G7" s="23"/>
    </row>
    <row r="8" spans="1:7" s="12" customFormat="1" ht="18" customHeight="1">
      <c r="A8" s="60" t="s">
        <v>28</v>
      </c>
      <c r="B8" s="61" t="s">
        <v>74</v>
      </c>
      <c r="C8" s="61"/>
      <c r="D8" s="62"/>
      <c r="E8" s="62"/>
      <c r="F8" s="58">
        <f>'OBRTNIŠKA DELA POPIS'!F111</f>
        <v>0</v>
      </c>
      <c r="G8" s="23"/>
    </row>
    <row r="9" spans="1:7" s="12" customFormat="1" ht="18" customHeight="1">
      <c r="A9" s="63" t="s">
        <v>29</v>
      </c>
      <c r="B9" s="61" t="s">
        <v>67</v>
      </c>
      <c r="C9" s="61"/>
      <c r="D9" s="62"/>
      <c r="E9" s="62"/>
      <c r="F9" s="58">
        <f>'OBRTNIŠKA DELA POPIS'!F114</f>
        <v>0</v>
      </c>
      <c r="G9" s="23"/>
    </row>
    <row r="10" spans="1:7" s="12" customFormat="1" ht="18" customHeight="1">
      <c r="A10" s="60" t="s">
        <v>55</v>
      </c>
      <c r="B10" s="61" t="s">
        <v>68</v>
      </c>
      <c r="C10" s="61"/>
      <c r="D10" s="62"/>
      <c r="E10" s="62"/>
      <c r="F10" s="58">
        <f>'OBRTNIŠKA DELA POPIS'!F106</f>
        <v>0</v>
      </c>
      <c r="G10" s="23"/>
    </row>
    <row r="11" spans="1:7" s="12" customFormat="1" ht="18" customHeight="1">
      <c r="A11" s="60" t="s">
        <v>56</v>
      </c>
      <c r="B11" s="61" t="s">
        <v>69</v>
      </c>
      <c r="C11" s="61"/>
      <c r="D11" s="62"/>
      <c r="E11" s="62"/>
      <c r="F11" s="58">
        <f>'OBRTNIŠKA DELA POPIS'!F121</f>
        <v>0</v>
      </c>
      <c r="G11" s="23"/>
    </row>
    <row r="12" spans="1:7" s="12" customFormat="1" ht="18" customHeight="1">
      <c r="A12" s="60" t="s">
        <v>57</v>
      </c>
      <c r="B12" s="256" t="s">
        <v>70</v>
      </c>
      <c r="C12" s="256"/>
      <c r="D12" s="62"/>
      <c r="E12" s="62"/>
      <c r="F12" s="58">
        <f>'OBRTNIŠKA DELA POPIS'!F207</f>
        <v>0</v>
      </c>
      <c r="G12" s="23"/>
    </row>
    <row r="13" spans="1:7" s="12" customFormat="1" ht="18" customHeight="1">
      <c r="A13" s="60" t="s">
        <v>118</v>
      </c>
      <c r="B13" s="72" t="s">
        <v>119</v>
      </c>
      <c r="C13" s="61"/>
      <c r="D13" s="62"/>
      <c r="E13" s="62"/>
      <c r="F13" s="58">
        <f>SUM(F3:F12)*5%</f>
        <v>0</v>
      </c>
      <c r="G13" s="23"/>
    </row>
    <row r="14" spans="1:7" s="12" customFormat="1" ht="18" customHeight="1">
      <c r="A14" s="59"/>
      <c r="B14" s="57"/>
      <c r="C14" s="57"/>
      <c r="D14" s="57"/>
      <c r="E14" s="57"/>
      <c r="F14" s="64"/>
      <c r="G14" s="23"/>
    </row>
    <row r="15" spans="1:7" s="12" customFormat="1" ht="18" customHeight="1" thickBot="1">
      <c r="A15" s="65" t="s">
        <v>64</v>
      </c>
      <c r="B15" s="66" t="s">
        <v>71</v>
      </c>
      <c r="C15" s="66"/>
      <c r="D15" s="66"/>
      <c r="E15" s="66"/>
      <c r="F15" s="67">
        <f>SUM(F3:F14)</f>
        <v>0</v>
      </c>
    </row>
    <row r="16" spans="1:7" ht="18" customHeight="1" thickTop="1">
      <c r="A16" s="68"/>
      <c r="B16" s="62"/>
      <c r="C16" s="62"/>
      <c r="D16" s="62"/>
      <c r="E16" s="62"/>
      <c r="F16" s="69"/>
      <c r="G16" s="12"/>
    </row>
    <row r="17" spans="1:6" ht="18" customHeight="1">
      <c r="A17" s="49"/>
      <c r="B17" s="41"/>
      <c r="C17" s="41"/>
      <c r="D17" s="41"/>
      <c r="E17" s="41"/>
      <c r="F17" s="70"/>
    </row>
    <row r="18" spans="1:6" ht="18" customHeight="1">
      <c r="A18" s="49"/>
      <c r="B18" s="41"/>
      <c r="C18" s="41"/>
      <c r="D18" s="41"/>
      <c r="E18" s="41"/>
      <c r="F18" s="70"/>
    </row>
    <row r="40" spans="11:11" ht="18" customHeight="1">
      <c r="K40" s="20"/>
    </row>
  </sheetData>
  <mergeCells count="1">
    <mergeCell ref="B12:C12"/>
  </mergeCells>
  <phoneticPr fontId="4" type="noConversion"/>
  <pageMargins left="0.74803149606299213" right="0.19685039370078741" top="0.39370078740157483" bottom="0.39370078740157483" header="0.51181102362204722" footer="0.31496062992125984"/>
  <pageSetup paperSize="9" firstPageNumber="9" orientation="portrait" useFirstPageNumber="1" r:id="rId1"/>
  <headerFooter>
    <oddFooter>&amp;L&amp;9OCENA INVESTICIJE&amp;C&amp;9&amp;P&amp;R&amp;9PROJEKTANTSKI  POPIS</oddFooter>
  </headerFooter>
  <rowBreaks count="1" manualBreakCount="1">
    <brk id="18" max="5" man="1"/>
  </rowBreaks>
  <colBreaks count="1" manualBreakCount="1">
    <brk id="6" max="5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A1:N358"/>
  <sheetViews>
    <sheetView view="pageBreakPreview" topLeftCell="A27" zoomScale="120" zoomScaleNormal="100" zoomScaleSheetLayoutView="120" workbookViewId="0">
      <selection activeCell="B31" sqref="B31"/>
    </sheetView>
  </sheetViews>
  <sheetFormatPr defaultRowHeight="15"/>
  <cols>
    <col min="1" max="1" width="6.5703125" style="112" customWidth="1"/>
    <col min="2" max="2" width="43.5703125" style="145" customWidth="1"/>
    <col min="3" max="3" width="8.28515625" style="114" customWidth="1"/>
    <col min="4" max="4" width="8.7109375" style="115" customWidth="1"/>
    <col min="5" max="5" width="9.5703125" style="116" customWidth="1"/>
    <col min="6" max="6" width="18.28515625" style="117" customWidth="1"/>
    <col min="7" max="7" width="14" style="11" hidden="1" customWidth="1"/>
    <col min="8" max="9" width="9.140625" style="11"/>
    <col min="10" max="10" width="6.7109375" style="11" customWidth="1"/>
    <col min="11" max="16384" width="9.140625" style="11"/>
  </cols>
  <sheetData>
    <row r="1" spans="1:8">
      <c r="B1" s="113" t="s">
        <v>59</v>
      </c>
      <c r="H1" s="11" t="s">
        <v>40</v>
      </c>
    </row>
    <row r="2" spans="1:8">
      <c r="B2" s="118"/>
    </row>
    <row r="3" spans="1:8">
      <c r="B3" s="82" t="s">
        <v>45</v>
      </c>
    </row>
    <row r="4" spans="1:8">
      <c r="B4" s="118"/>
    </row>
    <row r="5" spans="1:8">
      <c r="B5" s="118"/>
    </row>
    <row r="6" spans="1:8">
      <c r="B6" s="254" t="s">
        <v>182</v>
      </c>
    </row>
    <row r="7" spans="1:8">
      <c r="B7" s="255"/>
    </row>
    <row r="8" spans="1:8">
      <c r="B8" s="255"/>
    </row>
    <row r="9" spans="1:8">
      <c r="B9" s="255"/>
    </row>
    <row r="10" spans="1:8">
      <c r="B10" s="255"/>
    </row>
    <row r="11" spans="1:8">
      <c r="B11" s="255"/>
    </row>
    <row r="12" spans="1:8" ht="34.5" customHeight="1">
      <c r="B12" s="255"/>
    </row>
    <row r="13" spans="1:8">
      <c r="B13" s="118"/>
    </row>
    <row r="14" spans="1:8" s="12" customFormat="1">
      <c r="A14" s="119"/>
      <c r="B14" s="118"/>
      <c r="C14" s="120"/>
      <c r="D14" s="115"/>
      <c r="E14" s="121" t="s">
        <v>40</v>
      </c>
      <c r="F14" s="122"/>
      <c r="G14" s="11"/>
      <c r="H14" s="11"/>
    </row>
    <row r="15" spans="1:8" s="12" customFormat="1">
      <c r="A15" s="119"/>
      <c r="B15" s="123" t="s">
        <v>75</v>
      </c>
      <c r="C15" s="124"/>
      <c r="D15" s="115"/>
      <c r="E15" s="121" t="s">
        <v>40</v>
      </c>
      <c r="F15" s="122"/>
      <c r="G15" s="11"/>
      <c r="H15" s="11"/>
    </row>
    <row r="16" spans="1:8" s="12" customFormat="1">
      <c r="A16" s="119"/>
      <c r="B16" s="123"/>
      <c r="C16" s="125"/>
      <c r="D16" s="126"/>
      <c r="E16" s="98"/>
      <c r="F16" s="127"/>
      <c r="G16" s="11"/>
      <c r="H16" s="11"/>
    </row>
    <row r="17" spans="1:8" s="12" customFormat="1" ht="51">
      <c r="A17" s="128"/>
      <c r="B17" s="79" t="s">
        <v>105</v>
      </c>
      <c r="C17" s="129"/>
      <c r="D17" s="130"/>
      <c r="E17" s="131"/>
      <c r="F17" s="127"/>
      <c r="G17" s="11"/>
      <c r="H17" s="11"/>
    </row>
    <row r="18" spans="1:8" s="12" customFormat="1" ht="14.25">
      <c r="A18" s="132"/>
      <c r="B18" s="133"/>
      <c r="C18" s="129"/>
      <c r="D18" s="130"/>
      <c r="E18" s="131"/>
      <c r="F18" s="127"/>
      <c r="G18" s="11"/>
      <c r="H18" s="11"/>
    </row>
    <row r="19" spans="1:8" s="12" customFormat="1" ht="63.75">
      <c r="A19" s="132">
        <v>1</v>
      </c>
      <c r="B19" s="133" t="s">
        <v>94</v>
      </c>
      <c r="C19" s="129"/>
      <c r="D19" s="130"/>
      <c r="E19" s="131"/>
      <c r="F19" s="127"/>
      <c r="G19" s="11"/>
      <c r="H19" s="11"/>
    </row>
    <row r="20" spans="1:8" s="12" customFormat="1" ht="14.25">
      <c r="A20" s="134"/>
      <c r="B20" s="79"/>
      <c r="C20" s="129" t="s">
        <v>79</v>
      </c>
      <c r="D20" s="130">
        <v>20</v>
      </c>
      <c r="E20" s="232"/>
      <c r="F20" s="131">
        <f>D20*E20</f>
        <v>0</v>
      </c>
      <c r="G20" s="11"/>
      <c r="H20" s="11"/>
    </row>
    <row r="21" spans="1:8" s="12" customFormat="1" ht="14.25">
      <c r="A21" s="132"/>
      <c r="B21" s="133"/>
      <c r="C21" s="129"/>
      <c r="D21" s="130"/>
      <c r="E21" s="232"/>
      <c r="F21" s="127"/>
      <c r="G21" s="11"/>
      <c r="H21" s="11"/>
    </row>
    <row r="22" spans="1:8" s="15" customFormat="1" ht="14.25">
      <c r="A22" s="112"/>
      <c r="B22" s="135"/>
      <c r="C22" s="136"/>
      <c r="D22" s="137"/>
      <c r="E22" s="233"/>
      <c r="F22" s="127"/>
      <c r="G22" s="13"/>
      <c r="H22" s="14"/>
    </row>
    <row r="23" spans="1:8" s="15" customFormat="1" ht="15.75" thickBot="1">
      <c r="A23" s="112"/>
      <c r="B23" s="224" t="s">
        <v>36</v>
      </c>
      <c r="C23" s="138"/>
      <c r="D23" s="139"/>
      <c r="E23" s="234"/>
      <c r="F23" s="140">
        <f>SUM(F20:F21)</f>
        <v>0</v>
      </c>
      <c r="G23" s="13"/>
      <c r="H23" s="14"/>
    </row>
    <row r="24" spans="1:8" s="15" customFormat="1" ht="15.75" thickTop="1">
      <c r="A24" s="141"/>
      <c r="B24" s="225"/>
      <c r="C24" s="142"/>
      <c r="D24" s="143"/>
      <c r="E24" s="235"/>
      <c r="F24" s="144"/>
      <c r="G24" s="13"/>
      <c r="H24" s="14"/>
    </row>
    <row r="25" spans="1:8" s="12" customFormat="1">
      <c r="A25" s="141"/>
      <c r="B25" s="145"/>
      <c r="C25" s="146"/>
      <c r="D25" s="115"/>
      <c r="E25" s="233"/>
      <c r="F25" s="122"/>
      <c r="G25" s="11"/>
      <c r="H25" s="11"/>
    </row>
    <row r="26" spans="1:8" s="19" customFormat="1">
      <c r="A26" s="141"/>
      <c r="B26" s="123" t="s">
        <v>76</v>
      </c>
      <c r="C26" s="147"/>
      <c r="D26" s="115"/>
      <c r="E26" s="235"/>
      <c r="F26" s="144"/>
      <c r="G26" s="18"/>
      <c r="H26" s="18"/>
    </row>
    <row r="27" spans="1:8" s="19" customFormat="1">
      <c r="A27" s="141"/>
      <c r="B27" s="226"/>
      <c r="C27" s="147"/>
      <c r="D27" s="115"/>
      <c r="E27" s="235"/>
      <c r="F27" s="137"/>
      <c r="G27" s="18"/>
      <c r="H27" s="18"/>
    </row>
    <row r="28" spans="1:8" s="19" customFormat="1" ht="25.5">
      <c r="A28" s="141">
        <v>1</v>
      </c>
      <c r="B28" s="148" t="s">
        <v>90</v>
      </c>
      <c r="C28" s="149"/>
      <c r="D28" s="137"/>
      <c r="E28" s="235"/>
      <c r="F28" s="137"/>
      <c r="G28" s="18"/>
      <c r="H28" s="18"/>
    </row>
    <row r="29" spans="1:8" s="19" customFormat="1" ht="14.25">
      <c r="A29" s="141" t="s">
        <v>40</v>
      </c>
      <c r="B29" s="148"/>
      <c r="C29" s="149" t="s">
        <v>16</v>
      </c>
      <c r="D29" s="137">
        <v>10</v>
      </c>
      <c r="E29" s="235"/>
      <c r="F29" s="131">
        <f>D29*E29</f>
        <v>0</v>
      </c>
      <c r="G29" s="18"/>
      <c r="H29" s="18"/>
    </row>
    <row r="30" spans="1:8" s="19" customFormat="1" ht="14.25">
      <c r="A30" s="141"/>
      <c r="B30" s="148"/>
      <c r="C30" s="149"/>
      <c r="D30" s="137"/>
      <c r="E30" s="235"/>
      <c r="F30" s="131"/>
      <c r="G30" s="18"/>
      <c r="H30" s="18"/>
    </row>
    <row r="31" spans="1:8" s="19" customFormat="1" ht="51">
      <c r="A31" s="141"/>
      <c r="B31" s="90" t="s">
        <v>196</v>
      </c>
      <c r="C31" s="149"/>
      <c r="D31" s="137"/>
      <c r="E31" s="235"/>
      <c r="F31" s="131"/>
      <c r="G31" s="18"/>
      <c r="H31" s="18"/>
    </row>
    <row r="32" spans="1:8" s="19" customFormat="1" ht="14.25">
      <c r="A32" s="141"/>
      <c r="B32" s="148"/>
      <c r="C32" s="149" t="s">
        <v>78</v>
      </c>
      <c r="D32" s="137">
        <v>1</v>
      </c>
      <c r="E32" s="235"/>
      <c r="F32" s="131">
        <f>D32*E32</f>
        <v>0</v>
      </c>
      <c r="G32" s="18"/>
      <c r="H32" s="18"/>
    </row>
    <row r="33" spans="1:8" s="19" customFormat="1" ht="14.25">
      <c r="A33" s="141"/>
      <c r="B33" s="148"/>
      <c r="C33" s="149"/>
      <c r="D33" s="137"/>
      <c r="E33" s="235"/>
      <c r="F33" s="131"/>
      <c r="G33" s="18"/>
      <c r="H33" s="18"/>
    </row>
    <row r="34" spans="1:8" s="19" customFormat="1" ht="76.5">
      <c r="A34" s="141">
        <v>2</v>
      </c>
      <c r="B34" s="90" t="s">
        <v>197</v>
      </c>
      <c r="C34" s="149"/>
      <c r="D34" s="137"/>
      <c r="E34" s="235"/>
      <c r="F34" s="131"/>
      <c r="G34" s="18"/>
      <c r="H34" s="18"/>
    </row>
    <row r="35" spans="1:8" s="19" customFormat="1" ht="14.25">
      <c r="A35" s="141"/>
      <c r="B35" s="148"/>
      <c r="C35" s="149" t="s">
        <v>17</v>
      </c>
      <c r="D35" s="137">
        <v>16.5</v>
      </c>
      <c r="E35" s="235"/>
      <c r="F35" s="131">
        <f>D35*E35</f>
        <v>0</v>
      </c>
      <c r="G35" s="18"/>
      <c r="H35" s="18"/>
    </row>
    <row r="36" spans="1:8" s="19" customFormat="1" ht="14.25">
      <c r="A36" s="141"/>
      <c r="B36" s="148"/>
      <c r="C36" s="149"/>
      <c r="D36" s="137"/>
      <c r="E36" s="235"/>
      <c r="F36" s="131"/>
      <c r="G36" s="18"/>
      <c r="H36" s="18"/>
    </row>
    <row r="37" spans="1:8" s="19" customFormat="1" ht="14.25">
      <c r="A37" s="141">
        <v>3</v>
      </c>
      <c r="B37" s="83" t="s">
        <v>135</v>
      </c>
      <c r="C37" s="149"/>
      <c r="D37" s="137"/>
      <c r="E37" s="235"/>
      <c r="F37" s="131"/>
      <c r="G37" s="18"/>
      <c r="H37" s="18"/>
    </row>
    <row r="38" spans="1:8" s="19" customFormat="1" ht="14.25">
      <c r="A38" s="141"/>
      <c r="B38" s="148"/>
      <c r="C38" s="149" t="s">
        <v>78</v>
      </c>
      <c r="D38" s="137">
        <v>9</v>
      </c>
      <c r="E38" s="235"/>
      <c r="F38" s="131">
        <f>D38*E38</f>
        <v>0</v>
      </c>
      <c r="G38" s="18"/>
      <c r="H38" s="18"/>
    </row>
    <row r="39" spans="1:8" s="19" customFormat="1" ht="14.25">
      <c r="A39" s="141"/>
      <c r="B39" s="148"/>
      <c r="C39" s="149"/>
      <c r="D39" s="137"/>
      <c r="E39" s="235"/>
      <c r="F39" s="131"/>
      <c r="G39" s="18"/>
      <c r="H39" s="18"/>
    </row>
    <row r="40" spans="1:8" s="19" customFormat="1" ht="14.25">
      <c r="A40" s="141"/>
      <c r="B40" s="148"/>
      <c r="C40" s="149"/>
      <c r="D40" s="137"/>
      <c r="E40" s="236"/>
      <c r="F40" s="137"/>
      <c r="G40" s="18"/>
      <c r="H40" s="18"/>
    </row>
    <row r="41" spans="1:8" s="19" customFormat="1" ht="15.75" thickBot="1">
      <c r="A41" s="141"/>
      <c r="B41" s="224" t="s">
        <v>36</v>
      </c>
      <c r="C41" s="138"/>
      <c r="D41" s="139"/>
      <c r="E41" s="234"/>
      <c r="F41" s="140">
        <f>SUM(F28:F40)</f>
        <v>0</v>
      </c>
      <c r="G41" s="18"/>
      <c r="H41" s="18"/>
    </row>
    <row r="42" spans="1:8" s="19" customFormat="1" ht="15.75" thickTop="1">
      <c r="A42" s="141"/>
      <c r="B42" s="164"/>
      <c r="C42" s="150"/>
      <c r="D42" s="151"/>
      <c r="E42" s="237"/>
      <c r="F42" s="152"/>
      <c r="G42" s="18"/>
      <c r="H42" s="18"/>
    </row>
    <row r="43" spans="1:8" s="19" customFormat="1">
      <c r="A43" s="141"/>
      <c r="B43" s="225"/>
      <c r="C43" s="142"/>
      <c r="D43" s="143"/>
      <c r="E43" s="235"/>
      <c r="F43" s="144"/>
      <c r="G43" s="18"/>
      <c r="H43" s="18"/>
    </row>
    <row r="44" spans="1:8" s="19" customFormat="1">
      <c r="A44" s="141"/>
      <c r="B44" s="123" t="s">
        <v>91</v>
      </c>
      <c r="C44" s="142"/>
      <c r="D44" s="143"/>
      <c r="E44" s="235"/>
      <c r="F44" s="144"/>
      <c r="G44" s="18"/>
      <c r="H44" s="18"/>
    </row>
    <row r="45" spans="1:8" s="19" customFormat="1" ht="14.25">
      <c r="A45" s="153"/>
      <c r="B45" s="154" t="s">
        <v>92</v>
      </c>
      <c r="C45" s="154"/>
      <c r="D45" s="155"/>
      <c r="E45" s="238"/>
      <c r="F45" s="155"/>
      <c r="G45" s="18"/>
      <c r="H45" s="18"/>
    </row>
    <row r="46" spans="1:8" s="19" customFormat="1" ht="45" customHeight="1">
      <c r="A46" s="153"/>
      <c r="B46" s="156" t="s">
        <v>122</v>
      </c>
      <c r="C46" s="154"/>
      <c r="D46" s="157"/>
      <c r="E46" s="238"/>
      <c r="F46" s="155"/>
      <c r="G46" s="18"/>
      <c r="H46" s="18"/>
    </row>
    <row r="47" spans="1:8" s="19" customFormat="1" ht="38.25">
      <c r="A47" s="158"/>
      <c r="B47" s="159" t="s">
        <v>198</v>
      </c>
      <c r="C47" s="159"/>
      <c r="D47" s="157"/>
      <c r="E47" s="238"/>
      <c r="F47" s="155"/>
      <c r="G47" s="18"/>
      <c r="H47" s="18"/>
    </row>
    <row r="48" spans="1:8" s="12" customFormat="1" ht="41.25" customHeight="1">
      <c r="A48" s="141">
        <v>1</v>
      </c>
      <c r="B48" s="160" t="s">
        <v>199</v>
      </c>
      <c r="C48" s="136"/>
      <c r="D48" s="137"/>
      <c r="E48" s="239"/>
      <c r="F48" s="127"/>
      <c r="G48" s="11"/>
      <c r="H48" s="11"/>
    </row>
    <row r="49" spans="1:14" s="12" customFormat="1" ht="20.25" customHeight="1">
      <c r="A49" s="141" t="s">
        <v>161</v>
      </c>
      <c r="B49" s="161" t="s">
        <v>143</v>
      </c>
      <c r="C49" s="136" t="s">
        <v>78</v>
      </c>
      <c r="D49" s="137">
        <v>1</v>
      </c>
      <c r="E49" s="239"/>
      <c r="F49" s="131">
        <f>D49*E49</f>
        <v>0</v>
      </c>
      <c r="G49" s="11"/>
      <c r="H49" s="11"/>
    </row>
    <row r="50" spans="1:14" s="12" customFormat="1" ht="22.5" customHeight="1">
      <c r="A50" s="141" t="s">
        <v>162</v>
      </c>
      <c r="B50" s="161" t="s">
        <v>144</v>
      </c>
      <c r="C50" s="136" t="s">
        <v>78</v>
      </c>
      <c r="D50" s="137">
        <v>2</v>
      </c>
      <c r="E50" s="239"/>
      <c r="F50" s="131">
        <f t="shared" ref="F50:F67" si="0">D50*E50</f>
        <v>0</v>
      </c>
      <c r="G50" s="11"/>
      <c r="H50" s="11"/>
    </row>
    <row r="51" spans="1:14" s="12" customFormat="1" ht="18" customHeight="1">
      <c r="A51" s="141" t="s">
        <v>163</v>
      </c>
      <c r="B51" s="161" t="s">
        <v>145</v>
      </c>
      <c r="C51" s="136" t="s">
        <v>78</v>
      </c>
      <c r="D51" s="137">
        <v>2</v>
      </c>
      <c r="E51" s="239"/>
      <c r="F51" s="131">
        <f t="shared" si="0"/>
        <v>0</v>
      </c>
      <c r="G51" s="11"/>
      <c r="H51" s="11"/>
    </row>
    <row r="52" spans="1:14" s="12" customFormat="1" ht="18" customHeight="1">
      <c r="A52" s="141" t="s">
        <v>164</v>
      </c>
      <c r="B52" s="161" t="s">
        <v>146</v>
      </c>
      <c r="C52" s="136" t="s">
        <v>78</v>
      </c>
      <c r="D52" s="137">
        <v>1</v>
      </c>
      <c r="E52" s="239"/>
      <c r="F52" s="131">
        <f t="shared" si="0"/>
        <v>0</v>
      </c>
      <c r="G52" s="11"/>
      <c r="H52" s="11"/>
    </row>
    <row r="53" spans="1:14" s="12" customFormat="1" ht="14.25">
      <c r="A53" s="141" t="s">
        <v>165</v>
      </c>
      <c r="B53" s="161" t="s">
        <v>147</v>
      </c>
      <c r="C53" s="136" t="s">
        <v>78</v>
      </c>
      <c r="D53" s="137">
        <v>1</v>
      </c>
      <c r="E53" s="239"/>
      <c r="F53" s="131">
        <f t="shared" si="0"/>
        <v>0</v>
      </c>
      <c r="G53" s="11"/>
      <c r="H53" s="11"/>
    </row>
    <row r="54" spans="1:14" s="12" customFormat="1" ht="14.25">
      <c r="A54" s="141" t="s">
        <v>166</v>
      </c>
      <c r="B54" s="161" t="s">
        <v>148</v>
      </c>
      <c r="C54" s="136" t="s">
        <v>78</v>
      </c>
      <c r="D54" s="137">
        <v>4</v>
      </c>
      <c r="E54" s="239"/>
      <c r="F54" s="131">
        <f t="shared" si="0"/>
        <v>0</v>
      </c>
      <c r="G54" s="11"/>
      <c r="H54" s="11"/>
    </row>
    <row r="55" spans="1:14" s="12" customFormat="1" ht="14.25">
      <c r="A55" s="141" t="s">
        <v>167</v>
      </c>
      <c r="B55" s="161" t="s">
        <v>149</v>
      </c>
      <c r="C55" s="136" t="s">
        <v>78</v>
      </c>
      <c r="D55" s="137">
        <v>3</v>
      </c>
      <c r="E55" s="239"/>
      <c r="F55" s="131">
        <f t="shared" si="0"/>
        <v>0</v>
      </c>
      <c r="G55" s="13"/>
      <c r="H55" s="13"/>
      <c r="I55" s="15"/>
    </row>
    <row r="56" spans="1:14" s="25" customFormat="1" ht="14.25" customHeight="1">
      <c r="A56" s="141" t="s">
        <v>179</v>
      </c>
      <c r="B56" s="161" t="s">
        <v>150</v>
      </c>
      <c r="C56" s="136" t="s">
        <v>78</v>
      </c>
      <c r="D56" s="137">
        <v>2</v>
      </c>
      <c r="E56" s="239"/>
      <c r="F56" s="131">
        <f t="shared" si="0"/>
        <v>0</v>
      </c>
      <c r="G56" s="24"/>
      <c r="H56" s="24"/>
    </row>
    <row r="57" spans="1:14" s="25" customFormat="1" ht="15.75" customHeight="1">
      <c r="A57" s="141" t="s">
        <v>168</v>
      </c>
      <c r="B57" s="161" t="s">
        <v>151</v>
      </c>
      <c r="C57" s="136" t="s">
        <v>78</v>
      </c>
      <c r="D57" s="137">
        <v>1</v>
      </c>
      <c r="E57" s="239"/>
      <c r="F57" s="131">
        <f t="shared" si="0"/>
        <v>0</v>
      </c>
      <c r="G57" s="24"/>
      <c r="H57" s="24"/>
      <c r="I57" s="26"/>
      <c r="J57" s="27"/>
      <c r="K57" s="28"/>
      <c r="L57" s="29"/>
      <c r="M57" s="29"/>
      <c r="N57" s="30"/>
    </row>
    <row r="58" spans="1:14" s="25" customFormat="1">
      <c r="A58" s="141" t="s">
        <v>169</v>
      </c>
      <c r="B58" s="161" t="s">
        <v>152</v>
      </c>
      <c r="C58" s="136" t="s">
        <v>78</v>
      </c>
      <c r="D58" s="137">
        <v>1</v>
      </c>
      <c r="E58" s="239"/>
      <c r="F58" s="131">
        <f t="shared" si="0"/>
        <v>0</v>
      </c>
      <c r="G58" s="24"/>
      <c r="H58" s="24"/>
    </row>
    <row r="59" spans="1:14" s="25" customFormat="1">
      <c r="A59" s="141" t="s">
        <v>170</v>
      </c>
      <c r="B59" s="161" t="s">
        <v>153</v>
      </c>
      <c r="C59" s="136" t="s">
        <v>78</v>
      </c>
      <c r="D59" s="137">
        <v>1</v>
      </c>
      <c r="E59" s="239"/>
      <c r="F59" s="131">
        <f t="shared" si="0"/>
        <v>0</v>
      </c>
      <c r="G59" s="24"/>
      <c r="H59" s="24"/>
      <c r="I59" s="26"/>
      <c r="J59" s="27"/>
      <c r="K59" s="28"/>
      <c r="L59" s="29"/>
      <c r="M59" s="29"/>
      <c r="N59" s="30"/>
    </row>
    <row r="60" spans="1:14" s="25" customFormat="1">
      <c r="A60" s="141" t="s">
        <v>171</v>
      </c>
      <c r="B60" s="161" t="s">
        <v>154</v>
      </c>
      <c r="C60" s="136" t="s">
        <v>78</v>
      </c>
      <c r="D60" s="137">
        <v>1</v>
      </c>
      <c r="E60" s="239"/>
      <c r="F60" s="131">
        <f t="shared" si="0"/>
        <v>0</v>
      </c>
      <c r="G60" s="24"/>
      <c r="H60" s="24"/>
      <c r="I60" s="26"/>
      <c r="J60" s="27"/>
      <c r="K60" s="28"/>
      <c r="L60" s="29"/>
      <c r="M60" s="29"/>
      <c r="N60" s="30"/>
    </row>
    <row r="61" spans="1:14" s="25" customFormat="1">
      <c r="A61" s="141" t="s">
        <v>172</v>
      </c>
      <c r="B61" s="161" t="s">
        <v>155</v>
      </c>
      <c r="C61" s="136" t="s">
        <v>78</v>
      </c>
      <c r="D61" s="137">
        <v>1</v>
      </c>
      <c r="E61" s="239"/>
      <c r="F61" s="131">
        <f t="shared" si="0"/>
        <v>0</v>
      </c>
      <c r="G61" s="24"/>
      <c r="H61" s="24"/>
      <c r="I61" s="26"/>
      <c r="J61" s="27"/>
      <c r="K61" s="28"/>
      <c r="L61" s="29"/>
      <c r="M61" s="29"/>
      <c r="N61" s="30"/>
    </row>
    <row r="62" spans="1:14" s="25" customFormat="1">
      <c r="A62" s="141" t="s">
        <v>173</v>
      </c>
      <c r="B62" s="161" t="s">
        <v>156</v>
      </c>
      <c r="C62" s="136" t="s">
        <v>78</v>
      </c>
      <c r="D62" s="137">
        <v>1</v>
      </c>
      <c r="E62" s="239"/>
      <c r="F62" s="131">
        <f t="shared" si="0"/>
        <v>0</v>
      </c>
      <c r="G62" s="24"/>
      <c r="H62" s="24"/>
      <c r="I62" s="26"/>
      <c r="J62" s="27"/>
      <c r="K62" s="28"/>
      <c r="L62" s="29"/>
      <c r="M62" s="29"/>
      <c r="N62" s="30"/>
    </row>
    <row r="63" spans="1:14" s="25" customFormat="1">
      <c r="A63" s="141" t="s">
        <v>174</v>
      </c>
      <c r="B63" s="161" t="s">
        <v>157</v>
      </c>
      <c r="C63" s="136" t="s">
        <v>78</v>
      </c>
      <c r="D63" s="137">
        <v>1</v>
      </c>
      <c r="E63" s="239"/>
      <c r="F63" s="131">
        <f t="shared" si="0"/>
        <v>0</v>
      </c>
      <c r="G63" s="24"/>
      <c r="H63" s="24"/>
      <c r="I63" s="26"/>
      <c r="J63" s="27"/>
      <c r="K63" s="28"/>
      <c r="L63" s="29"/>
      <c r="M63" s="29"/>
      <c r="N63" s="30"/>
    </row>
    <row r="64" spans="1:14" s="25" customFormat="1">
      <c r="A64" s="141" t="s">
        <v>175</v>
      </c>
      <c r="B64" s="161" t="s">
        <v>180</v>
      </c>
      <c r="C64" s="136" t="s">
        <v>78</v>
      </c>
      <c r="D64" s="137">
        <v>2</v>
      </c>
      <c r="E64" s="239"/>
      <c r="F64" s="131">
        <f t="shared" si="0"/>
        <v>0</v>
      </c>
      <c r="G64" s="24"/>
      <c r="H64" s="24"/>
      <c r="I64" s="26"/>
      <c r="J64" s="27"/>
      <c r="K64" s="28"/>
      <c r="L64" s="29"/>
      <c r="M64" s="29"/>
      <c r="N64" s="30"/>
    </row>
    <row r="65" spans="1:14" s="25" customFormat="1">
      <c r="A65" s="141" t="s">
        <v>176</v>
      </c>
      <c r="B65" s="161" t="s">
        <v>158</v>
      </c>
      <c r="C65" s="136" t="s">
        <v>78</v>
      </c>
      <c r="D65" s="137">
        <v>1</v>
      </c>
      <c r="E65" s="239"/>
      <c r="F65" s="131">
        <f t="shared" si="0"/>
        <v>0</v>
      </c>
      <c r="G65" s="24"/>
      <c r="H65" s="24"/>
      <c r="I65" s="26"/>
      <c r="J65" s="27"/>
      <c r="K65" s="28"/>
      <c r="L65" s="29"/>
      <c r="M65" s="29"/>
      <c r="N65" s="30"/>
    </row>
    <row r="66" spans="1:14" s="25" customFormat="1">
      <c r="A66" s="141" t="s">
        <v>177</v>
      </c>
      <c r="B66" s="161" t="s">
        <v>159</v>
      </c>
      <c r="C66" s="136" t="s">
        <v>78</v>
      </c>
      <c r="D66" s="137">
        <v>1</v>
      </c>
      <c r="E66" s="239"/>
      <c r="F66" s="131">
        <f t="shared" si="0"/>
        <v>0</v>
      </c>
      <c r="G66" s="24"/>
      <c r="H66" s="24"/>
      <c r="I66" s="26"/>
      <c r="J66" s="27"/>
      <c r="K66" s="28"/>
      <c r="L66" s="29"/>
      <c r="M66" s="29"/>
      <c r="N66" s="30"/>
    </row>
    <row r="67" spans="1:14" s="25" customFormat="1">
      <c r="A67" s="141" t="s">
        <v>178</v>
      </c>
      <c r="B67" s="161" t="s">
        <v>160</v>
      </c>
      <c r="C67" s="136" t="s">
        <v>78</v>
      </c>
      <c r="D67" s="137">
        <v>2</v>
      </c>
      <c r="E67" s="239"/>
      <c r="F67" s="131">
        <f t="shared" si="0"/>
        <v>0</v>
      </c>
      <c r="G67" s="24"/>
      <c r="H67" s="24"/>
      <c r="I67" s="26"/>
      <c r="J67" s="27"/>
      <c r="K67" s="28"/>
      <c r="L67" s="29"/>
      <c r="M67" s="29"/>
      <c r="N67" s="30"/>
    </row>
    <row r="68" spans="1:14" s="25" customFormat="1">
      <c r="A68" s="141"/>
      <c r="B68" s="161"/>
      <c r="C68" s="136"/>
      <c r="D68" s="137"/>
      <c r="E68" s="239"/>
      <c r="F68" s="131"/>
      <c r="G68" s="24"/>
      <c r="H68" s="24"/>
      <c r="I68" s="26"/>
      <c r="J68" s="27"/>
      <c r="K68" s="28"/>
      <c r="L68" s="29"/>
      <c r="M68" s="29"/>
      <c r="N68" s="30"/>
    </row>
    <row r="69" spans="1:14" s="31" customFormat="1" ht="15.75" thickBot="1">
      <c r="A69" s="162"/>
      <c r="B69" s="224" t="s">
        <v>36</v>
      </c>
      <c r="C69" s="138"/>
      <c r="D69" s="139"/>
      <c r="E69" s="234"/>
      <c r="F69" s="140">
        <f>SUM(F48:F68)</f>
        <v>0</v>
      </c>
      <c r="G69" s="32"/>
      <c r="H69" s="32"/>
    </row>
    <row r="70" spans="1:14" s="31" customFormat="1" ht="80.25" hidden="1" customHeight="1" thickTop="1">
      <c r="A70" s="163"/>
      <c r="B70" s="164"/>
      <c r="C70" s="165"/>
      <c r="D70" s="152"/>
      <c r="E70" s="240"/>
      <c r="F70" s="152"/>
      <c r="G70" s="32"/>
      <c r="H70" s="32"/>
    </row>
    <row r="71" spans="1:14" s="31" customFormat="1" ht="13.5" hidden="1" customHeight="1">
      <c r="A71" s="163"/>
      <c r="B71" s="100"/>
      <c r="C71" s="165"/>
      <c r="D71" s="152"/>
      <c r="E71" s="240"/>
      <c r="F71" s="152"/>
      <c r="G71" s="32"/>
      <c r="H71" s="32"/>
    </row>
    <row r="72" spans="1:14" s="31" customFormat="1" ht="13.5" hidden="1" customHeight="1">
      <c r="A72" s="163"/>
      <c r="B72" s="100"/>
      <c r="C72" s="165"/>
      <c r="D72" s="152"/>
      <c r="E72" s="240"/>
      <c r="F72" s="152"/>
      <c r="G72" s="32"/>
      <c r="H72" s="32"/>
    </row>
    <row r="73" spans="1:14" s="31" customFormat="1" ht="13.5" hidden="1" customHeight="1">
      <c r="A73" s="166"/>
      <c r="B73" s="100"/>
      <c r="C73" s="165"/>
      <c r="D73" s="152"/>
      <c r="E73" s="241"/>
      <c r="F73" s="152"/>
      <c r="G73" s="32"/>
      <c r="H73" s="32"/>
    </row>
    <row r="74" spans="1:14" s="31" customFormat="1" ht="13.5" hidden="1" customHeight="1">
      <c r="A74" s="162"/>
      <c r="B74" s="164"/>
      <c r="C74" s="165"/>
      <c r="D74" s="152"/>
      <c r="E74" s="241"/>
      <c r="F74" s="152"/>
      <c r="G74" s="32"/>
      <c r="H74" s="32"/>
    </row>
    <row r="75" spans="1:14" s="31" customFormat="1" hidden="1">
      <c r="A75" s="162"/>
      <c r="B75" s="164"/>
      <c r="C75" s="165"/>
      <c r="D75" s="152"/>
      <c r="E75" s="241"/>
      <c r="F75" s="152"/>
      <c r="G75" s="32"/>
      <c r="H75" s="32"/>
    </row>
    <row r="76" spans="1:14" s="31" customFormat="1" hidden="1">
      <c r="A76" s="162"/>
      <c r="B76" s="100"/>
      <c r="C76" s="165"/>
      <c r="D76" s="152"/>
      <c r="E76" s="241"/>
      <c r="F76" s="152"/>
      <c r="G76" s="32"/>
      <c r="H76" s="32"/>
    </row>
    <row r="77" spans="1:14" s="31" customFormat="1" hidden="1">
      <c r="A77" s="163"/>
      <c r="B77" s="85"/>
      <c r="C77" s="167"/>
      <c r="D77" s="152"/>
      <c r="E77" s="241"/>
      <c r="F77" s="152"/>
      <c r="G77" s="32"/>
      <c r="H77" s="32"/>
    </row>
    <row r="78" spans="1:14" s="31" customFormat="1" hidden="1">
      <c r="A78" s="163"/>
      <c r="B78" s="85"/>
      <c r="C78" s="167"/>
      <c r="D78" s="152"/>
      <c r="E78" s="241"/>
      <c r="F78" s="152"/>
      <c r="G78" s="32"/>
      <c r="H78" s="32"/>
    </row>
    <row r="79" spans="1:14" s="31" customFormat="1" ht="15.75" hidden="1" thickTop="1">
      <c r="A79" s="163"/>
      <c r="B79" s="85"/>
      <c r="C79" s="167"/>
      <c r="D79" s="152"/>
      <c r="E79" s="241"/>
      <c r="F79" s="152"/>
      <c r="G79" s="32"/>
      <c r="H79" s="32"/>
    </row>
    <row r="80" spans="1:14" s="31" customFormat="1" hidden="1">
      <c r="A80" s="163"/>
      <c r="B80" s="82" t="s">
        <v>117</v>
      </c>
      <c r="C80" s="167"/>
      <c r="D80" s="152"/>
      <c r="E80" s="241"/>
      <c r="F80" s="152"/>
      <c r="G80" s="32"/>
      <c r="H80" s="32"/>
    </row>
    <row r="81" spans="1:8" s="31" customFormat="1" hidden="1">
      <c r="A81" s="168"/>
      <c r="B81" s="85"/>
      <c r="C81" s="167"/>
      <c r="D81" s="152"/>
      <c r="E81" s="241"/>
      <c r="F81" s="152"/>
      <c r="G81" s="32"/>
      <c r="H81" s="32"/>
    </row>
    <row r="82" spans="1:8" s="31" customFormat="1" hidden="1">
      <c r="A82" s="168"/>
      <c r="B82" s="148"/>
      <c r="C82" s="150"/>
      <c r="D82" s="151"/>
      <c r="E82" s="237"/>
      <c r="F82" s="169"/>
      <c r="G82" s="40"/>
      <c r="H82" s="40"/>
    </row>
    <row r="83" spans="1:8" s="31" customFormat="1" hidden="1">
      <c r="A83" s="168"/>
      <c r="B83" s="164"/>
      <c r="C83" s="150"/>
      <c r="D83" s="151"/>
      <c r="E83" s="237"/>
      <c r="F83" s="121"/>
      <c r="G83" s="40"/>
      <c r="H83" s="40"/>
    </row>
    <row r="84" spans="1:8" s="31" customFormat="1" hidden="1">
      <c r="A84" s="168"/>
      <c r="B84" s="85"/>
      <c r="C84" s="167"/>
      <c r="D84" s="152"/>
      <c r="E84" s="241"/>
      <c r="F84" s="152"/>
      <c r="G84" s="32"/>
      <c r="H84" s="32"/>
    </row>
    <row r="85" spans="1:8" s="31" customFormat="1" hidden="1">
      <c r="A85" s="168"/>
      <c r="B85" s="85"/>
      <c r="C85" s="167"/>
      <c r="D85" s="152"/>
      <c r="E85" s="241"/>
      <c r="F85" s="152"/>
      <c r="G85" s="32"/>
      <c r="H85" s="32"/>
    </row>
    <row r="86" spans="1:8" s="31" customFormat="1" ht="15.75" hidden="1" thickBot="1">
      <c r="A86" s="170"/>
      <c r="B86" s="224" t="s">
        <v>36</v>
      </c>
      <c r="C86" s="138"/>
      <c r="D86" s="139"/>
      <c r="E86" s="234"/>
      <c r="F86" s="140">
        <f>SUM(F80:F84)</f>
        <v>0</v>
      </c>
      <c r="G86" s="32"/>
      <c r="H86" s="32"/>
    </row>
    <row r="87" spans="1:8" s="31" customFormat="1" ht="15.75" thickTop="1">
      <c r="A87" s="170"/>
      <c r="B87" s="164"/>
      <c r="C87" s="150"/>
      <c r="D87" s="151"/>
      <c r="E87" s="237"/>
      <c r="F87" s="152"/>
      <c r="G87" s="32"/>
      <c r="H87" s="32"/>
    </row>
    <row r="88" spans="1:8" s="31" customFormat="1" hidden="1">
      <c r="A88" s="168"/>
      <c r="B88" s="82" t="s">
        <v>60</v>
      </c>
      <c r="C88" s="167"/>
      <c r="D88" s="152"/>
      <c r="E88" s="241"/>
      <c r="F88" s="152"/>
      <c r="G88" s="32"/>
      <c r="H88" s="32"/>
    </row>
    <row r="89" spans="1:8" s="31" customFormat="1" hidden="1">
      <c r="A89" s="168"/>
      <c r="B89" s="161"/>
      <c r="C89" s="171"/>
      <c r="D89" s="152"/>
      <c r="E89" s="241"/>
      <c r="F89" s="152"/>
      <c r="G89" s="40"/>
      <c r="H89" s="40"/>
    </row>
    <row r="90" spans="1:8" s="31" customFormat="1" hidden="1">
      <c r="A90" s="172"/>
      <c r="B90" s="148"/>
      <c r="C90" s="149"/>
      <c r="D90" s="143"/>
      <c r="E90" s="235"/>
      <c r="F90" s="169"/>
      <c r="G90" s="40"/>
      <c r="H90" s="40"/>
    </row>
    <row r="91" spans="1:8" s="31" customFormat="1" hidden="1">
      <c r="A91" s="141"/>
      <c r="B91" s="225"/>
      <c r="C91" s="142"/>
      <c r="D91" s="137"/>
      <c r="E91" s="235"/>
      <c r="F91" s="169"/>
      <c r="G91" s="40"/>
      <c r="H91" s="40"/>
    </row>
    <row r="92" spans="1:8" s="31" customFormat="1" hidden="1">
      <c r="A92" s="141"/>
      <c r="B92" s="148"/>
      <c r="C92" s="149"/>
      <c r="D92" s="137"/>
      <c r="E92" s="235"/>
      <c r="F92" s="169"/>
      <c r="G92" s="40"/>
      <c r="H92" s="40"/>
    </row>
    <row r="93" spans="1:8" s="31" customFormat="1" hidden="1">
      <c r="A93" s="141"/>
      <c r="B93" s="161"/>
      <c r="C93" s="149"/>
      <c r="D93" s="137"/>
      <c r="E93" s="235"/>
      <c r="F93" s="121"/>
      <c r="G93" s="40"/>
      <c r="H93" s="40"/>
    </row>
    <row r="94" spans="1:8" s="31" customFormat="1" hidden="1">
      <c r="A94" s="141"/>
      <c r="B94" s="161"/>
      <c r="C94" s="149"/>
      <c r="D94" s="137"/>
      <c r="E94" s="235"/>
      <c r="F94" s="169"/>
      <c r="G94" s="40"/>
      <c r="H94" s="40"/>
    </row>
    <row r="95" spans="1:8" s="31" customFormat="1" hidden="1">
      <c r="A95" s="168"/>
      <c r="B95" s="173"/>
      <c r="C95" s="150"/>
      <c r="D95" s="151"/>
      <c r="E95" s="237"/>
      <c r="F95" s="169"/>
      <c r="G95" s="40"/>
      <c r="H95" s="40"/>
    </row>
    <row r="96" spans="1:8" s="31" customFormat="1" hidden="1">
      <c r="A96" s="168"/>
      <c r="B96" s="164"/>
      <c r="C96" s="149"/>
      <c r="D96" s="137"/>
      <c r="E96" s="237"/>
      <c r="F96" s="121"/>
      <c r="G96" s="40"/>
      <c r="H96" s="40"/>
    </row>
    <row r="97" spans="1:8" s="31" customFormat="1" hidden="1">
      <c r="A97" s="170"/>
      <c r="B97" s="85"/>
      <c r="C97" s="167"/>
      <c r="D97" s="152"/>
      <c r="E97" s="241"/>
      <c r="F97" s="152"/>
      <c r="G97" s="32"/>
      <c r="H97" s="32"/>
    </row>
    <row r="98" spans="1:8" s="31" customFormat="1" ht="15.75" hidden="1" thickBot="1">
      <c r="A98" s="170"/>
      <c r="B98" s="224" t="s">
        <v>36</v>
      </c>
      <c r="C98" s="138"/>
      <c r="D98" s="139"/>
      <c r="E98" s="234"/>
      <c r="F98" s="140">
        <f>SUM(F89:F97)</f>
        <v>0</v>
      </c>
      <c r="G98" s="32"/>
      <c r="H98" s="32"/>
    </row>
    <row r="99" spans="1:8" s="31" customFormat="1" ht="15.75" hidden="1" thickTop="1">
      <c r="A99" s="170"/>
      <c r="B99" s="164"/>
      <c r="C99" s="150"/>
      <c r="D99" s="151"/>
      <c r="E99" s="237"/>
      <c r="F99" s="152"/>
      <c r="G99" s="32"/>
      <c r="H99" s="32"/>
    </row>
    <row r="100" spans="1:8" s="16" customFormat="1" ht="12.75">
      <c r="A100" s="172"/>
      <c r="B100" s="174"/>
      <c r="C100" s="175"/>
      <c r="D100" s="144"/>
      <c r="E100" s="233"/>
      <c r="F100" s="122"/>
      <c r="G100" s="17"/>
      <c r="H100" s="17"/>
    </row>
    <row r="101" spans="1:8" s="16" customFormat="1" ht="12.75">
      <c r="A101" s="172"/>
      <c r="B101" s="176" t="s">
        <v>61</v>
      </c>
      <c r="C101" s="175"/>
      <c r="D101" s="144"/>
      <c r="E101" s="233"/>
      <c r="F101" s="122"/>
      <c r="G101" s="17"/>
      <c r="H101" s="17"/>
    </row>
    <row r="102" spans="1:8" s="19" customFormat="1" ht="14.25">
      <c r="A102" s="141"/>
      <c r="B102" s="174"/>
      <c r="C102" s="177"/>
      <c r="D102" s="178"/>
      <c r="E102" s="242"/>
      <c r="F102" s="179"/>
      <c r="G102" s="18"/>
      <c r="H102" s="18"/>
    </row>
    <row r="103" spans="1:8" s="19" customFormat="1" ht="51">
      <c r="A103" s="141">
        <v>1</v>
      </c>
      <c r="B103" s="85" t="s">
        <v>104</v>
      </c>
      <c r="C103" s="180"/>
      <c r="D103" s="122"/>
      <c r="E103" s="233"/>
      <c r="F103" s="121"/>
      <c r="G103" s="18"/>
      <c r="H103" s="18"/>
    </row>
    <row r="104" spans="1:8" s="19" customFormat="1" ht="14.25">
      <c r="A104" s="141"/>
      <c r="B104" s="83" t="s">
        <v>62</v>
      </c>
      <c r="C104" s="180" t="s">
        <v>79</v>
      </c>
      <c r="D104" s="122">
        <v>105</v>
      </c>
      <c r="E104" s="233"/>
      <c r="F104" s="121">
        <f>D104*E104</f>
        <v>0</v>
      </c>
      <c r="G104" s="18"/>
      <c r="H104" s="18"/>
    </row>
    <row r="105" spans="1:8" s="19" customFormat="1" ht="14.25">
      <c r="A105" s="141"/>
      <c r="B105" s="83" t="s">
        <v>62</v>
      </c>
      <c r="C105" s="180"/>
      <c r="D105" s="122"/>
      <c r="E105" s="233"/>
      <c r="F105" s="122"/>
      <c r="G105" s="18"/>
      <c r="H105" s="18"/>
    </row>
    <row r="106" spans="1:8" s="19" customFormat="1" ht="25.5" customHeight="1" thickBot="1">
      <c r="A106" s="181"/>
      <c r="B106" s="224" t="s">
        <v>36</v>
      </c>
      <c r="C106" s="138"/>
      <c r="D106" s="139"/>
      <c r="E106" s="234"/>
      <c r="F106" s="140">
        <f>SUM(F101:F105)</f>
        <v>0</v>
      </c>
      <c r="G106" s="18"/>
      <c r="H106" s="18"/>
    </row>
    <row r="107" spans="1:8" s="19" customFormat="1" ht="12.75" hidden="1" customHeight="1" thickTop="1">
      <c r="A107" s="141"/>
      <c r="B107" s="148"/>
      <c r="C107" s="150"/>
      <c r="D107" s="151"/>
      <c r="E107" s="237"/>
      <c r="F107" s="137"/>
      <c r="G107" s="18"/>
      <c r="H107" s="18"/>
    </row>
    <row r="108" spans="1:8" s="19" customFormat="1" ht="64.5" hidden="1" customHeight="1">
      <c r="A108" s="141"/>
      <c r="B108" s="148"/>
      <c r="C108" s="150"/>
      <c r="D108" s="151"/>
      <c r="E108" s="237"/>
      <c r="F108" s="137"/>
      <c r="G108" s="18"/>
      <c r="H108" s="18"/>
    </row>
    <row r="109" spans="1:8" s="19" customFormat="1" ht="16.5" hidden="1" customHeight="1">
      <c r="A109" s="168" t="s">
        <v>28</v>
      </c>
      <c r="B109" s="85" t="s">
        <v>74</v>
      </c>
      <c r="C109" s="150"/>
      <c r="D109" s="151"/>
      <c r="E109" s="237"/>
      <c r="F109" s="182"/>
      <c r="G109" s="18"/>
      <c r="H109" s="18"/>
    </row>
    <row r="110" spans="1:8" s="19" customFormat="1" ht="16.5" hidden="1" customHeight="1">
      <c r="A110" s="168"/>
      <c r="B110" s="85"/>
      <c r="C110" s="150"/>
      <c r="D110" s="151"/>
      <c r="E110" s="237"/>
      <c r="F110" s="182"/>
      <c r="G110" s="18"/>
      <c r="H110" s="18"/>
    </row>
    <row r="111" spans="1:8" s="19" customFormat="1" ht="16.5" hidden="1" customHeight="1">
      <c r="A111" s="168"/>
      <c r="B111" s="85"/>
      <c r="C111" s="150"/>
      <c r="D111" s="151"/>
      <c r="E111" s="237"/>
      <c r="F111" s="182">
        <f>SUM(F109:F110)</f>
        <v>0</v>
      </c>
      <c r="G111" s="18"/>
      <c r="H111" s="18"/>
    </row>
    <row r="112" spans="1:8" s="16" customFormat="1" hidden="1">
      <c r="A112" s="183" t="s">
        <v>29</v>
      </c>
      <c r="B112" s="85" t="s">
        <v>67</v>
      </c>
      <c r="C112" s="184"/>
      <c r="D112" s="126"/>
      <c r="E112" s="243"/>
      <c r="F112" s="182"/>
      <c r="G112" s="17"/>
      <c r="H112" s="17"/>
    </row>
    <row r="113" spans="1:8" s="16" customFormat="1" hidden="1">
      <c r="A113" s="183"/>
      <c r="B113" s="85"/>
      <c r="C113" s="184"/>
      <c r="D113" s="126"/>
      <c r="E113" s="243"/>
      <c r="F113" s="182"/>
      <c r="G113" s="17"/>
      <c r="H113" s="17"/>
    </row>
    <row r="114" spans="1:8" s="19" customFormat="1" ht="16.5" hidden="1" customHeight="1">
      <c r="A114" s="172"/>
      <c r="B114" s="148"/>
      <c r="C114" s="150"/>
      <c r="D114" s="151"/>
      <c r="E114" s="237"/>
      <c r="F114" s="182">
        <f>SUM(F112:F113)</f>
        <v>0</v>
      </c>
      <c r="G114" s="18"/>
      <c r="H114" s="18"/>
    </row>
    <row r="115" spans="1:8" s="19" customFormat="1" ht="14.25" hidden="1">
      <c r="A115" s="172"/>
      <c r="B115" s="148"/>
      <c r="C115" s="149"/>
      <c r="D115" s="137"/>
      <c r="E115" s="237"/>
      <c r="F115" s="137"/>
      <c r="G115" s="18"/>
      <c r="H115" s="18"/>
    </row>
    <row r="116" spans="1:8" s="19" customFormat="1" ht="14.25" hidden="1">
      <c r="A116" s="185"/>
      <c r="B116" s="148"/>
      <c r="C116" s="149"/>
      <c r="D116" s="137"/>
      <c r="E116" s="237"/>
      <c r="F116" s="137"/>
      <c r="G116" s="18"/>
      <c r="H116" s="18"/>
    </row>
    <row r="117" spans="1:8" s="19" customFormat="1" ht="14.25" hidden="1">
      <c r="A117" s="172"/>
      <c r="B117" s="148"/>
      <c r="C117" s="149"/>
      <c r="D117" s="137"/>
      <c r="E117" s="237"/>
      <c r="F117" s="137"/>
      <c r="G117" s="18"/>
      <c r="H117" s="18"/>
    </row>
    <row r="118" spans="1:8" s="19" customFormat="1" ht="14.25" hidden="1">
      <c r="A118" s="172"/>
      <c r="B118" s="148"/>
      <c r="C118" s="149"/>
      <c r="D118" s="137"/>
      <c r="E118" s="237"/>
      <c r="F118" s="137"/>
      <c r="G118" s="18"/>
      <c r="H118" s="18"/>
    </row>
    <row r="119" spans="1:8" s="17" customFormat="1" ht="12.75" hidden="1">
      <c r="A119" s="172"/>
      <c r="B119" s="161"/>
      <c r="C119" s="185"/>
      <c r="D119" s="127"/>
      <c r="E119" s="244"/>
      <c r="F119" s="127"/>
    </row>
    <row r="120" spans="1:8" s="17" customFormat="1" ht="13.5" thickTop="1">
      <c r="A120" s="172"/>
      <c r="B120" s="148"/>
      <c r="C120" s="149"/>
      <c r="D120" s="137"/>
      <c r="E120" s="237"/>
      <c r="F120" s="137"/>
    </row>
    <row r="121" spans="1:8" s="16" customFormat="1">
      <c r="A121" s="186"/>
      <c r="B121" s="176" t="s">
        <v>102</v>
      </c>
      <c r="C121" s="150"/>
      <c r="D121" s="151"/>
      <c r="E121" s="237"/>
      <c r="F121" s="152"/>
      <c r="G121" s="17"/>
      <c r="H121" s="17"/>
    </row>
    <row r="122" spans="1:8" s="16" customFormat="1">
      <c r="A122" s="172"/>
      <c r="B122" s="148"/>
      <c r="C122" s="150"/>
      <c r="D122" s="151"/>
      <c r="E122" s="237"/>
      <c r="F122" s="137"/>
      <c r="G122" s="17"/>
      <c r="H122" s="17"/>
    </row>
    <row r="123" spans="1:8" s="16" customFormat="1" ht="25.5">
      <c r="A123" s="172"/>
      <c r="B123" s="79" t="s">
        <v>95</v>
      </c>
      <c r="C123" s="142"/>
      <c r="D123" s="143"/>
      <c r="E123" s="235"/>
      <c r="F123" s="144"/>
      <c r="G123" s="17"/>
      <c r="H123" s="17"/>
    </row>
    <row r="124" spans="1:8" s="16" customFormat="1" ht="63.75">
      <c r="A124" s="172"/>
      <c r="B124" s="79" t="s">
        <v>96</v>
      </c>
      <c r="C124" s="142"/>
      <c r="D124" s="143"/>
      <c r="E124" s="235"/>
      <c r="F124" s="144"/>
      <c r="G124" s="17"/>
      <c r="H124" s="17"/>
    </row>
    <row r="125" spans="1:8" s="17" customFormat="1" ht="25.5">
      <c r="A125" s="172"/>
      <c r="B125" s="79" t="s">
        <v>97</v>
      </c>
      <c r="C125" s="187"/>
      <c r="D125" s="116"/>
      <c r="E125" s="245"/>
      <c r="F125" s="121"/>
    </row>
    <row r="126" spans="1:8" s="17" customFormat="1" ht="12.75">
      <c r="A126" s="172"/>
      <c r="B126" s="79"/>
      <c r="C126" s="187"/>
      <c r="D126" s="116"/>
      <c r="E126" s="245"/>
      <c r="F126" s="121"/>
    </row>
    <row r="127" spans="1:8" s="17" customFormat="1">
      <c r="A127" s="141"/>
      <c r="B127" s="79" t="s">
        <v>98</v>
      </c>
      <c r="C127" s="188"/>
      <c r="D127" s="189"/>
      <c r="E127" s="245"/>
      <c r="F127" s="121"/>
    </row>
    <row r="128" spans="1:8" s="16" customFormat="1" ht="25.5">
      <c r="A128" s="141"/>
      <c r="B128" s="79" t="s">
        <v>99</v>
      </c>
      <c r="C128" s="190"/>
      <c r="D128" s="191"/>
      <c r="E128" s="245"/>
      <c r="F128" s="121"/>
      <c r="G128" s="17"/>
      <c r="H128" s="17"/>
    </row>
    <row r="129" spans="1:11" s="16" customFormat="1" ht="25.5">
      <c r="A129" s="186"/>
      <c r="B129" s="192" t="s">
        <v>80</v>
      </c>
      <c r="C129" s="193"/>
      <c r="D129" s="194"/>
      <c r="E129" s="246"/>
      <c r="F129" s="195"/>
      <c r="G129" s="17"/>
      <c r="H129" s="17"/>
    </row>
    <row r="130" spans="1:11" s="16" customFormat="1" ht="25.5">
      <c r="A130" s="186"/>
      <c r="B130" s="193" t="s">
        <v>81</v>
      </c>
      <c r="C130" s="193"/>
      <c r="D130" s="194"/>
      <c r="E130" s="246"/>
      <c r="F130" s="195"/>
      <c r="G130" s="17"/>
      <c r="H130" s="17"/>
    </row>
    <row r="131" spans="1:11" s="16" customFormat="1" ht="25.5">
      <c r="A131" s="196"/>
      <c r="B131" s="193" t="s">
        <v>86</v>
      </c>
      <c r="C131" s="193"/>
      <c r="D131" s="194"/>
      <c r="E131" s="246"/>
      <c r="F131" s="195"/>
      <c r="G131" s="17"/>
      <c r="H131" s="17"/>
    </row>
    <row r="132" spans="1:11" s="16" customFormat="1" ht="15.75">
      <c r="A132" s="197"/>
      <c r="B132" s="193"/>
      <c r="C132" s="193"/>
      <c r="D132" s="194"/>
      <c r="E132" s="246"/>
      <c r="F132" s="195"/>
      <c r="G132" s="17"/>
      <c r="H132" s="17"/>
    </row>
    <row r="133" spans="1:11" s="16" customFormat="1" ht="25.5">
      <c r="A133" s="198" t="s">
        <v>63</v>
      </c>
      <c r="B133" s="193" t="s">
        <v>84</v>
      </c>
      <c r="C133" s="193"/>
      <c r="D133" s="194"/>
      <c r="E133" s="246"/>
      <c r="F133" s="195"/>
      <c r="G133" s="17"/>
      <c r="H133" s="17"/>
    </row>
    <row r="134" spans="1:11" s="16" customFormat="1" ht="40.5" customHeight="1">
      <c r="A134" s="199"/>
      <c r="B134" s="135" t="s">
        <v>183</v>
      </c>
      <c r="C134" s="135"/>
      <c r="D134" s="135"/>
      <c r="E134" s="247"/>
      <c r="F134" s="135"/>
      <c r="G134" s="17"/>
      <c r="H134" s="17"/>
    </row>
    <row r="135" spans="1:11" s="16" customFormat="1" ht="30" customHeight="1">
      <c r="A135" s="198" t="s">
        <v>63</v>
      </c>
      <c r="B135" s="135" t="s">
        <v>184</v>
      </c>
      <c r="C135" s="135"/>
      <c r="D135" s="135"/>
      <c r="E135" s="247"/>
      <c r="F135" s="135"/>
      <c r="G135" s="17"/>
      <c r="H135" s="17"/>
    </row>
    <row r="136" spans="1:11" s="16" customFormat="1" ht="43.5" customHeight="1">
      <c r="A136" s="198"/>
      <c r="B136" s="135" t="s">
        <v>185</v>
      </c>
      <c r="C136" s="135"/>
      <c r="D136" s="135"/>
      <c r="E136" s="247"/>
      <c r="F136" s="135"/>
      <c r="G136" s="17"/>
      <c r="H136" s="17"/>
    </row>
    <row r="137" spans="1:11" s="16" customFormat="1" ht="38.25" customHeight="1">
      <c r="A137" s="198"/>
      <c r="B137" s="135" t="s">
        <v>186</v>
      </c>
      <c r="C137" s="135"/>
      <c r="D137" s="135"/>
      <c r="E137" s="247"/>
      <c r="F137" s="135"/>
      <c r="G137" s="17"/>
      <c r="H137" s="17"/>
    </row>
    <row r="138" spans="1:11" s="16" customFormat="1" ht="42" customHeight="1">
      <c r="A138" s="198"/>
      <c r="B138" s="135" t="s">
        <v>187</v>
      </c>
      <c r="C138" s="135"/>
      <c r="D138" s="135"/>
      <c r="E138" s="247"/>
      <c r="F138" s="135"/>
      <c r="G138" s="17"/>
      <c r="H138" s="17"/>
    </row>
    <row r="139" spans="1:11" s="16" customFormat="1" ht="42" customHeight="1">
      <c r="A139" s="198"/>
      <c r="B139" s="135" t="s">
        <v>188</v>
      </c>
      <c r="C139" s="135"/>
      <c r="D139" s="135"/>
      <c r="E139" s="247"/>
      <c r="F139" s="135"/>
      <c r="G139" s="17"/>
      <c r="H139" s="17"/>
    </row>
    <row r="140" spans="1:11" s="16" customFormat="1" ht="37.5" customHeight="1">
      <c r="A140" s="198"/>
      <c r="B140" s="135" t="s">
        <v>189</v>
      </c>
      <c r="C140" s="135"/>
      <c r="D140" s="135"/>
      <c r="E140" s="247"/>
      <c r="F140" s="135"/>
      <c r="G140" s="17"/>
      <c r="H140" s="17"/>
    </row>
    <row r="141" spans="1:11" s="16" customFormat="1" ht="12.75">
      <c r="A141" s="198"/>
      <c r="B141" s="200"/>
      <c r="C141" s="200"/>
      <c r="D141" s="200"/>
      <c r="E141" s="248"/>
      <c r="F141" s="200"/>
      <c r="G141" s="17"/>
      <c r="H141" s="17"/>
    </row>
    <row r="142" spans="1:11" s="16" customFormat="1" ht="267" customHeight="1">
      <c r="A142" s="198"/>
      <c r="B142" s="200" t="s">
        <v>85</v>
      </c>
      <c r="C142" s="231"/>
      <c r="D142" s="231"/>
      <c r="E142" s="249"/>
      <c r="F142" s="231"/>
      <c r="G142" s="17"/>
      <c r="H142" s="17"/>
    </row>
    <row r="143" spans="1:11" s="16" customFormat="1">
      <c r="A143" s="198"/>
      <c r="B143" s="201"/>
      <c r="C143" s="188"/>
      <c r="D143" s="202"/>
      <c r="E143" s="245"/>
      <c r="F143" s="121"/>
      <c r="G143" s="17"/>
      <c r="H143" s="17"/>
    </row>
    <row r="144" spans="1:11" s="16" customFormat="1" ht="38.25">
      <c r="A144" s="198">
        <v>1</v>
      </c>
      <c r="B144" s="203" t="s">
        <v>106</v>
      </c>
      <c r="C144" s="145"/>
      <c r="D144" s="77"/>
      <c r="E144" s="250"/>
      <c r="F144" s="145"/>
      <c r="I144" s="21"/>
      <c r="K144" s="21"/>
    </row>
    <row r="145" spans="1:11" s="16" customFormat="1" ht="12.75">
      <c r="A145" s="198"/>
      <c r="B145" s="203"/>
      <c r="C145" s="145" t="s">
        <v>17</v>
      </c>
      <c r="D145" s="77">
        <v>200</v>
      </c>
      <c r="E145" s="250"/>
      <c r="F145" s="121">
        <f>D145*E145</f>
        <v>0</v>
      </c>
      <c r="I145" s="21"/>
      <c r="K145" s="21"/>
    </row>
    <row r="146" spans="1:11" s="16" customFormat="1" ht="12.75">
      <c r="A146" s="74"/>
      <c r="B146" s="204"/>
      <c r="C146" s="187"/>
      <c r="D146" s="116"/>
      <c r="E146" s="245"/>
      <c r="F146" s="121"/>
      <c r="G146" s="17"/>
      <c r="H146" s="17"/>
    </row>
    <row r="147" spans="1:11" s="16" customFormat="1" ht="25.5">
      <c r="A147" s="74">
        <v>2</v>
      </c>
      <c r="B147" s="135" t="s">
        <v>200</v>
      </c>
      <c r="C147" s="187"/>
      <c r="D147" s="116"/>
      <c r="E147" s="245"/>
      <c r="F147" s="121"/>
      <c r="G147" s="17"/>
      <c r="H147" s="17"/>
    </row>
    <row r="148" spans="1:11" s="16" customFormat="1" ht="12.75">
      <c r="A148" s="74"/>
      <c r="B148" s="135" t="s">
        <v>108</v>
      </c>
      <c r="C148" s="187"/>
      <c r="D148" s="116"/>
      <c r="E148" s="245"/>
      <c r="F148" s="121"/>
      <c r="G148" s="17"/>
      <c r="H148" s="17"/>
    </row>
    <row r="149" spans="1:11" s="16" customFormat="1" ht="12.75">
      <c r="A149" s="74"/>
      <c r="B149" s="135" t="s">
        <v>190</v>
      </c>
      <c r="C149" s="187"/>
      <c r="D149" s="116"/>
      <c r="E149" s="245"/>
      <c r="F149" s="121"/>
      <c r="G149" s="17"/>
      <c r="H149" s="17"/>
    </row>
    <row r="150" spans="1:11" s="16" customFormat="1" ht="38.25">
      <c r="A150" s="74"/>
      <c r="B150" s="135" t="s">
        <v>109</v>
      </c>
      <c r="C150" s="187"/>
      <c r="D150" s="116"/>
      <c r="E150" s="245"/>
      <c r="F150" s="121"/>
      <c r="G150" s="17"/>
      <c r="H150" s="17"/>
    </row>
    <row r="151" spans="1:11" s="16" customFormat="1" ht="25.5">
      <c r="A151" s="74"/>
      <c r="B151" s="135" t="s">
        <v>110</v>
      </c>
      <c r="C151" s="187"/>
      <c r="D151" s="116"/>
      <c r="E151" s="245"/>
      <c r="F151" s="121"/>
      <c r="G151" s="17"/>
      <c r="H151" s="17"/>
    </row>
    <row r="152" spans="1:11" s="16" customFormat="1" ht="12.75">
      <c r="A152" s="74"/>
      <c r="B152" s="135" t="s">
        <v>111</v>
      </c>
      <c r="C152" s="187"/>
      <c r="D152" s="116"/>
      <c r="E152" s="245"/>
      <c r="F152" s="121"/>
      <c r="G152" s="17"/>
      <c r="H152" s="17"/>
    </row>
    <row r="153" spans="1:11" s="16" customFormat="1" ht="25.5">
      <c r="A153" s="74"/>
      <c r="B153" s="135" t="s">
        <v>112</v>
      </c>
      <c r="C153" s="187"/>
      <c r="D153" s="116"/>
      <c r="E153" s="245"/>
      <c r="F153" s="121"/>
      <c r="G153" s="17"/>
      <c r="H153" s="17"/>
    </row>
    <row r="154" spans="1:11" s="16" customFormat="1" ht="25.5">
      <c r="A154" s="74"/>
      <c r="B154" s="135" t="s">
        <v>113</v>
      </c>
      <c r="C154" s="187"/>
      <c r="D154" s="116"/>
      <c r="E154" s="245"/>
      <c r="F154" s="121"/>
      <c r="G154" s="17"/>
      <c r="H154" s="17"/>
    </row>
    <row r="155" spans="1:11" s="16" customFormat="1" ht="12.75">
      <c r="A155" s="74"/>
      <c r="B155" s="204"/>
      <c r="C155" s="96" t="s">
        <v>17</v>
      </c>
      <c r="D155" s="97">
        <v>237</v>
      </c>
      <c r="E155" s="245"/>
      <c r="F155" s="121">
        <f>D155*E155</f>
        <v>0</v>
      </c>
      <c r="G155" s="17"/>
      <c r="H155" s="17"/>
    </row>
    <row r="156" spans="1:11" s="16" customFormat="1" ht="12.75">
      <c r="A156" s="74"/>
      <c r="B156" s="204"/>
      <c r="C156" s="187"/>
      <c r="D156" s="116"/>
      <c r="E156" s="245"/>
      <c r="F156" s="121"/>
      <c r="G156" s="17"/>
      <c r="H156" s="17"/>
    </row>
    <row r="157" spans="1:11" ht="25.5">
      <c r="A157" s="112">
        <v>3</v>
      </c>
      <c r="B157" s="135" t="s">
        <v>191</v>
      </c>
      <c r="C157" s="96"/>
      <c r="D157" s="97"/>
      <c r="E157" s="239"/>
      <c r="F157" s="131"/>
    </row>
    <row r="158" spans="1:11" ht="14.25">
      <c r="B158" s="135" t="s">
        <v>114</v>
      </c>
      <c r="C158" s="96"/>
      <c r="D158" s="97"/>
      <c r="E158" s="239"/>
      <c r="F158" s="131"/>
    </row>
    <row r="159" spans="1:11" ht="14.25">
      <c r="B159" s="135" t="s">
        <v>201</v>
      </c>
      <c r="C159" s="96"/>
      <c r="D159" s="97"/>
      <c r="E159" s="239"/>
      <c r="F159" s="131"/>
    </row>
    <row r="160" spans="1:11" ht="25.5">
      <c r="B160" s="135" t="s">
        <v>121</v>
      </c>
      <c r="C160" s="96"/>
      <c r="D160" s="97"/>
      <c r="E160" s="239"/>
      <c r="F160" s="131"/>
    </row>
    <row r="161" spans="1:6" ht="26.25" customHeight="1">
      <c r="B161" s="135" t="s">
        <v>115</v>
      </c>
      <c r="C161" s="96"/>
      <c r="D161" s="97"/>
      <c r="E161" s="239"/>
      <c r="F161" s="131"/>
    </row>
    <row r="162" spans="1:6" ht="14.25">
      <c r="B162" s="135" t="s">
        <v>111</v>
      </c>
      <c r="C162" s="96"/>
      <c r="D162" s="97"/>
      <c r="E162" s="239"/>
      <c r="F162" s="131"/>
    </row>
    <row r="163" spans="1:6" ht="26.25" customHeight="1">
      <c r="B163" s="135" t="s">
        <v>112</v>
      </c>
      <c r="C163" s="96"/>
      <c r="D163" s="97"/>
      <c r="E163" s="239"/>
      <c r="F163" s="131"/>
    </row>
    <row r="164" spans="1:6" ht="25.5">
      <c r="B164" s="135" t="s">
        <v>113</v>
      </c>
      <c r="C164" s="96"/>
      <c r="D164" s="97"/>
      <c r="E164" s="239"/>
      <c r="F164" s="131"/>
    </row>
    <row r="165" spans="1:6" ht="14.25">
      <c r="B165" s="227"/>
      <c r="C165" s="96" t="s">
        <v>17</v>
      </c>
      <c r="D165" s="97">
        <v>32</v>
      </c>
      <c r="E165" s="239"/>
      <c r="F165" s="98">
        <f>D165*E165</f>
        <v>0</v>
      </c>
    </row>
    <row r="166" spans="1:6" ht="14.25">
      <c r="B166" s="228"/>
      <c r="C166" s="96"/>
      <c r="D166" s="97"/>
      <c r="E166" s="239"/>
      <c r="F166" s="131"/>
    </row>
    <row r="167" spans="1:6" ht="38.25">
      <c r="A167" s="112">
        <v>4</v>
      </c>
      <c r="B167" s="135" t="s">
        <v>192</v>
      </c>
      <c r="C167" s="96"/>
      <c r="D167" s="97"/>
      <c r="E167" s="239"/>
      <c r="F167" s="205"/>
    </row>
    <row r="168" spans="1:6" ht="14.25">
      <c r="B168" s="135" t="s">
        <v>114</v>
      </c>
      <c r="C168" s="96"/>
      <c r="D168" s="97"/>
      <c r="E168" s="239"/>
      <c r="F168" s="205"/>
    </row>
    <row r="169" spans="1:6" ht="14.25">
      <c r="B169" s="135" t="s">
        <v>201</v>
      </c>
      <c r="C169" s="96"/>
      <c r="D169" s="97"/>
      <c r="E169" s="239"/>
      <c r="F169" s="205"/>
    </row>
    <row r="170" spans="1:6" ht="25.5">
      <c r="B170" s="135" t="s">
        <v>107</v>
      </c>
      <c r="C170" s="96"/>
      <c r="D170" s="97"/>
      <c r="E170" s="239"/>
      <c r="F170" s="205"/>
    </row>
    <row r="171" spans="1:6" ht="25.5">
      <c r="B171" s="135" t="s">
        <v>115</v>
      </c>
      <c r="C171" s="96"/>
      <c r="D171" s="97"/>
      <c r="E171" s="239"/>
      <c r="F171" s="205"/>
    </row>
    <row r="172" spans="1:6" ht="14.25">
      <c r="B172" s="135" t="s">
        <v>111</v>
      </c>
      <c r="C172" s="96"/>
      <c r="D172" s="97"/>
      <c r="E172" s="239"/>
      <c r="F172" s="205"/>
    </row>
    <row r="173" spans="1:6" ht="28.5" customHeight="1">
      <c r="B173" s="135" t="s">
        <v>112</v>
      </c>
      <c r="C173" s="96"/>
      <c r="D173" s="97"/>
      <c r="E173" s="239"/>
      <c r="F173" s="205"/>
    </row>
    <row r="174" spans="1:6" ht="14.25">
      <c r="B174" s="135" t="s">
        <v>123</v>
      </c>
      <c r="C174" s="96"/>
      <c r="D174" s="97"/>
      <c r="E174" s="239"/>
      <c r="F174" s="205"/>
    </row>
    <row r="175" spans="1:6" ht="14.25">
      <c r="B175" s="229"/>
      <c r="C175" s="96" t="s">
        <v>17</v>
      </c>
      <c r="D175" s="97">
        <v>40</v>
      </c>
      <c r="E175" s="239"/>
      <c r="F175" s="98">
        <f>D175*E175</f>
        <v>0</v>
      </c>
    </row>
    <row r="176" spans="1:6" ht="14.25">
      <c r="B176" s="228"/>
      <c r="C176" s="96"/>
      <c r="D176" s="97"/>
      <c r="E176" s="239"/>
      <c r="F176" s="131"/>
    </row>
    <row r="177" spans="1:6" ht="38.25">
      <c r="A177" s="112">
        <v>5</v>
      </c>
      <c r="B177" s="135" t="s">
        <v>202</v>
      </c>
      <c r="C177" s="96"/>
      <c r="D177" s="97"/>
      <c r="E177" s="239"/>
      <c r="F177" s="131"/>
    </row>
    <row r="178" spans="1:6" ht="14.25">
      <c r="B178" s="135" t="s">
        <v>108</v>
      </c>
      <c r="C178" s="96"/>
      <c r="D178" s="97"/>
      <c r="E178" s="239"/>
      <c r="F178" s="131"/>
    </row>
    <row r="179" spans="1:6" ht="14.25">
      <c r="B179" s="135" t="s">
        <v>203</v>
      </c>
      <c r="C179" s="96"/>
      <c r="D179" s="97"/>
      <c r="E179" s="239"/>
      <c r="F179" s="131"/>
    </row>
    <row r="180" spans="1:6" ht="38.25">
      <c r="B180" s="135" t="s">
        <v>109</v>
      </c>
      <c r="C180" s="96"/>
      <c r="D180" s="97"/>
      <c r="E180" s="239"/>
      <c r="F180" s="131"/>
    </row>
    <row r="181" spans="1:6" ht="25.5">
      <c r="B181" s="135" t="s">
        <v>110</v>
      </c>
      <c r="C181" s="96"/>
      <c r="D181" s="97"/>
      <c r="E181" s="239"/>
      <c r="F181" s="131"/>
    </row>
    <row r="182" spans="1:6" ht="14.25">
      <c r="B182" s="135" t="s">
        <v>111</v>
      </c>
      <c r="C182" s="96"/>
      <c r="D182" s="97"/>
      <c r="E182" s="239"/>
      <c r="F182" s="131"/>
    </row>
    <row r="183" spans="1:6" ht="26.25" customHeight="1">
      <c r="B183" s="135" t="s">
        <v>112</v>
      </c>
      <c r="C183" s="96"/>
      <c r="D183" s="97"/>
      <c r="E183" s="239"/>
      <c r="F183" s="131"/>
    </row>
    <row r="184" spans="1:6" ht="25.5">
      <c r="B184" s="135" t="s">
        <v>113</v>
      </c>
      <c r="C184" s="96"/>
      <c r="D184" s="97"/>
      <c r="E184" s="239"/>
      <c r="F184" s="131"/>
    </row>
    <row r="185" spans="1:6" ht="14.25">
      <c r="B185" s="228"/>
      <c r="C185" s="96" t="s">
        <v>79</v>
      </c>
      <c r="D185" s="97">
        <v>38</v>
      </c>
      <c r="E185" s="239"/>
      <c r="F185" s="131">
        <f>D185*E185</f>
        <v>0</v>
      </c>
    </row>
    <row r="186" spans="1:6" ht="14.25">
      <c r="B186" s="228"/>
      <c r="C186" s="96"/>
      <c r="D186" s="97"/>
      <c r="E186" s="239"/>
      <c r="F186" s="131"/>
    </row>
    <row r="187" spans="1:6" ht="25.5">
      <c r="A187" s="112">
        <v>6</v>
      </c>
      <c r="B187" s="135" t="s">
        <v>195</v>
      </c>
      <c r="C187" s="96"/>
      <c r="D187" s="97"/>
      <c r="E187" s="239"/>
      <c r="F187" s="131"/>
    </row>
    <row r="188" spans="1:6" ht="14.25">
      <c r="B188" s="135" t="s">
        <v>140</v>
      </c>
      <c r="C188" s="96"/>
      <c r="D188" s="97"/>
      <c r="E188" s="239"/>
      <c r="F188" s="131"/>
    </row>
    <row r="189" spans="1:6" ht="14.25">
      <c r="B189" s="135" t="s">
        <v>204</v>
      </c>
      <c r="C189" s="96"/>
      <c r="D189" s="97"/>
      <c r="E189" s="239"/>
      <c r="F189" s="131"/>
    </row>
    <row r="190" spans="1:6" ht="25.5">
      <c r="B190" s="135" t="s">
        <v>107</v>
      </c>
      <c r="C190" s="96"/>
      <c r="D190" s="97"/>
      <c r="E190" s="239"/>
      <c r="F190" s="131"/>
    </row>
    <row r="191" spans="1:6" ht="25.5">
      <c r="B191" s="135" t="s">
        <v>115</v>
      </c>
      <c r="C191" s="96"/>
      <c r="D191" s="97"/>
      <c r="E191" s="239"/>
      <c r="F191" s="131"/>
    </row>
    <row r="192" spans="1:6" ht="14.25">
      <c r="B192" s="135" t="s">
        <v>111</v>
      </c>
      <c r="C192" s="96"/>
      <c r="D192" s="97"/>
      <c r="E192" s="239"/>
      <c r="F192" s="131"/>
    </row>
    <row r="193" spans="1:6" ht="26.25" customHeight="1">
      <c r="B193" s="135" t="s">
        <v>112</v>
      </c>
      <c r="C193" s="96"/>
      <c r="D193" s="97"/>
      <c r="E193" s="239"/>
      <c r="F193" s="131"/>
    </row>
    <row r="194" spans="1:6" ht="25.5">
      <c r="B194" s="135" t="s">
        <v>113</v>
      </c>
      <c r="C194" s="96"/>
      <c r="D194" s="97"/>
      <c r="E194" s="239"/>
      <c r="F194" s="131"/>
    </row>
    <row r="195" spans="1:6" ht="14.25">
      <c r="B195" s="227"/>
      <c r="C195" s="96" t="s">
        <v>17</v>
      </c>
      <c r="D195" s="97">
        <v>85</v>
      </c>
      <c r="E195" s="239"/>
      <c r="F195" s="98">
        <f>D195*E195</f>
        <v>0</v>
      </c>
    </row>
    <row r="196" spans="1:6" ht="14.25">
      <c r="B196" s="227"/>
      <c r="C196" s="96"/>
      <c r="D196" s="97"/>
      <c r="E196" s="239"/>
      <c r="F196" s="98"/>
    </row>
    <row r="197" spans="1:6" ht="25.5">
      <c r="A197" s="112">
        <v>7</v>
      </c>
      <c r="B197" s="135" t="s">
        <v>193</v>
      </c>
      <c r="C197" s="96"/>
      <c r="D197" s="97"/>
      <c r="E197" s="239"/>
      <c r="F197" s="131"/>
    </row>
    <row r="198" spans="1:6" ht="14.25">
      <c r="B198" s="135" t="s">
        <v>114</v>
      </c>
      <c r="C198" s="96"/>
      <c r="D198" s="97"/>
      <c r="E198" s="239"/>
      <c r="F198" s="131"/>
    </row>
    <row r="199" spans="1:6" ht="14.25">
      <c r="B199" s="135" t="s">
        <v>194</v>
      </c>
      <c r="C199" s="96"/>
      <c r="D199" s="97"/>
      <c r="E199" s="239"/>
      <c r="F199" s="131"/>
    </row>
    <row r="200" spans="1:6" ht="25.5">
      <c r="B200" s="135" t="s">
        <v>107</v>
      </c>
      <c r="C200" s="96"/>
      <c r="D200" s="97"/>
      <c r="E200" s="239"/>
      <c r="F200" s="131"/>
    </row>
    <row r="201" spans="1:6" ht="25.5">
      <c r="B201" s="135" t="s">
        <v>115</v>
      </c>
      <c r="C201" s="96"/>
      <c r="D201" s="97"/>
      <c r="E201" s="239"/>
      <c r="F201" s="131"/>
    </row>
    <row r="202" spans="1:6" ht="14.25">
      <c r="B202" s="135" t="s">
        <v>111</v>
      </c>
      <c r="C202" s="96"/>
      <c r="D202" s="97"/>
      <c r="E202" s="239"/>
      <c r="F202" s="131"/>
    </row>
    <row r="203" spans="1:6" ht="33.75" customHeight="1">
      <c r="B203" s="135" t="s">
        <v>112</v>
      </c>
      <c r="C203" s="96"/>
      <c r="D203" s="97"/>
      <c r="E203" s="239"/>
      <c r="F203" s="131"/>
    </row>
    <row r="204" spans="1:6" ht="25.5">
      <c r="B204" s="135" t="s">
        <v>113</v>
      </c>
      <c r="C204" s="96"/>
      <c r="D204" s="97"/>
      <c r="E204" s="239"/>
      <c r="F204" s="131"/>
    </row>
    <row r="205" spans="1:6" ht="14.25">
      <c r="B205" s="227"/>
      <c r="C205" s="96" t="s">
        <v>17</v>
      </c>
      <c r="D205" s="97">
        <v>18</v>
      </c>
      <c r="E205" s="239"/>
      <c r="F205" s="98">
        <f>D205*E205</f>
        <v>0</v>
      </c>
    </row>
    <row r="206" spans="1:6" ht="14.25">
      <c r="B206" s="203"/>
      <c r="C206" s="96"/>
      <c r="D206" s="97"/>
      <c r="E206" s="98"/>
      <c r="F206" s="98"/>
    </row>
    <row r="207" spans="1:6" thickBot="1">
      <c r="B207" s="206" t="s">
        <v>36</v>
      </c>
      <c r="C207" s="207"/>
      <c r="D207" s="208"/>
      <c r="E207" s="209"/>
      <c r="F207" s="140">
        <f>SUM(F144:F206)</f>
        <v>0</v>
      </c>
    </row>
    <row r="208" spans="1:6" thickTop="1">
      <c r="C208" s="145"/>
      <c r="D208" s="121"/>
      <c r="E208" s="121"/>
      <c r="F208" s="210"/>
    </row>
    <row r="209" spans="1:6" ht="14.25">
      <c r="C209" s="145"/>
      <c r="D209" s="121"/>
      <c r="E209" s="121"/>
      <c r="F209" s="210"/>
    </row>
    <row r="210" spans="1:6" ht="14.25">
      <c r="C210" s="211"/>
      <c r="D210" s="116"/>
      <c r="F210" s="121"/>
    </row>
    <row r="211" spans="1:6">
      <c r="B211" s="230"/>
      <c r="C211" s="212"/>
      <c r="D211" s="213"/>
      <c r="E211" s="214"/>
      <c r="F211" s="214"/>
    </row>
    <row r="212" spans="1:6" ht="14.25">
      <c r="A212" s="74"/>
      <c r="B212" s="228"/>
      <c r="C212" s="96"/>
      <c r="D212" s="97"/>
      <c r="E212" s="98"/>
      <c r="F212" s="98"/>
    </row>
    <row r="213" spans="1:6" ht="14.25">
      <c r="A213" s="74"/>
      <c r="B213" s="228"/>
      <c r="C213" s="96"/>
      <c r="D213" s="97"/>
      <c r="E213" s="98"/>
      <c r="F213" s="98"/>
    </row>
    <row r="214" spans="1:6" ht="14.25">
      <c r="A214" s="74"/>
      <c r="B214" s="228"/>
      <c r="C214" s="96"/>
      <c r="D214" s="97"/>
      <c r="E214" s="98"/>
      <c r="F214" s="98"/>
    </row>
    <row r="215" spans="1:6" ht="14.25">
      <c r="A215" s="74"/>
      <c r="B215" s="228"/>
      <c r="C215" s="96"/>
      <c r="D215" s="97"/>
      <c r="E215" s="98"/>
      <c r="F215" s="131"/>
    </row>
    <row r="216" spans="1:6" ht="13.5" customHeight="1">
      <c r="A216" s="74"/>
      <c r="B216" s="228"/>
      <c r="C216" s="96"/>
      <c r="D216" s="97"/>
      <c r="E216" s="98"/>
      <c r="F216" s="98"/>
    </row>
    <row r="217" spans="1:6" ht="14.25">
      <c r="A217" s="141"/>
      <c r="B217" s="161"/>
      <c r="C217" s="136"/>
      <c r="D217" s="137"/>
      <c r="E217" s="98"/>
      <c r="F217" s="131"/>
    </row>
    <row r="218" spans="1:6" ht="14.25">
      <c r="A218" s="141"/>
      <c r="B218" s="161"/>
      <c r="C218" s="136"/>
      <c r="D218" s="137"/>
      <c r="E218" s="98"/>
      <c r="F218" s="131"/>
    </row>
    <row r="219" spans="1:6" ht="14.25">
      <c r="A219" s="141"/>
      <c r="B219" s="161"/>
      <c r="C219" s="136"/>
      <c r="D219" s="137"/>
      <c r="E219" s="98"/>
      <c r="F219" s="131"/>
    </row>
    <row r="220" spans="1:6" ht="14.25">
      <c r="A220" s="141"/>
      <c r="B220" s="161"/>
      <c r="C220" s="136"/>
      <c r="D220" s="137"/>
      <c r="E220" s="98"/>
      <c r="F220" s="131"/>
    </row>
    <row r="221" spans="1:6" ht="14.25">
      <c r="A221" s="141"/>
      <c r="B221" s="161"/>
      <c r="C221" s="136"/>
      <c r="D221" s="137"/>
      <c r="E221" s="98"/>
      <c r="F221" s="131"/>
    </row>
    <row r="222" spans="1:6" ht="14.25">
      <c r="A222" s="141"/>
      <c r="B222" s="161"/>
      <c r="C222" s="136"/>
      <c r="D222" s="137"/>
      <c r="E222" s="98"/>
      <c r="F222" s="131"/>
    </row>
    <row r="223" spans="1:6" ht="14.25">
      <c r="A223" s="141"/>
      <c r="B223" s="161"/>
      <c r="C223" s="136"/>
      <c r="D223" s="137"/>
      <c r="E223" s="98"/>
      <c r="F223" s="131"/>
    </row>
    <row r="224" spans="1:6" ht="14.25">
      <c r="A224" s="141"/>
      <c r="B224" s="161"/>
      <c r="C224" s="136"/>
      <c r="D224" s="137"/>
      <c r="E224" s="98"/>
      <c r="F224" s="131"/>
    </row>
    <row r="225" spans="1:6" ht="14.25">
      <c r="A225" s="141"/>
      <c r="B225" s="161"/>
      <c r="C225" s="136"/>
      <c r="D225" s="137"/>
      <c r="E225" s="98"/>
      <c r="F225" s="131"/>
    </row>
    <row r="226" spans="1:6" ht="14.25">
      <c r="A226" s="141"/>
      <c r="B226" s="161"/>
      <c r="C226" s="136"/>
      <c r="D226" s="137"/>
      <c r="E226" s="98"/>
      <c r="F226" s="131"/>
    </row>
    <row r="227" spans="1:6" ht="14.25">
      <c r="A227" s="141"/>
      <c r="B227" s="161"/>
      <c r="C227" s="136"/>
      <c r="D227" s="137"/>
      <c r="E227" s="98"/>
      <c r="F227" s="131"/>
    </row>
    <row r="228" spans="1:6" ht="14.25">
      <c r="A228" s="141"/>
      <c r="B228" s="161"/>
      <c r="C228" s="136"/>
      <c r="D228" s="137"/>
      <c r="E228" s="98"/>
      <c r="F228" s="131"/>
    </row>
    <row r="229" spans="1:6" ht="14.25">
      <c r="A229" s="141"/>
      <c r="B229" s="161"/>
      <c r="C229" s="136"/>
      <c r="D229" s="137"/>
      <c r="E229" s="98"/>
      <c r="F229" s="131"/>
    </row>
    <row r="230" spans="1:6" ht="14.25">
      <c r="A230" s="141"/>
      <c r="B230" s="161"/>
      <c r="C230" s="136"/>
      <c r="D230" s="137"/>
      <c r="E230" s="98"/>
      <c r="F230" s="131"/>
    </row>
    <row r="231" spans="1:6" ht="14.25">
      <c r="A231" s="141"/>
      <c r="B231" s="161"/>
      <c r="C231" s="136"/>
      <c r="D231" s="137"/>
      <c r="E231" s="98"/>
      <c r="F231" s="131"/>
    </row>
    <row r="232" spans="1:6" ht="14.25">
      <c r="A232" s="141"/>
      <c r="B232" s="161"/>
      <c r="C232" s="136"/>
      <c r="D232" s="137"/>
      <c r="E232" s="98"/>
      <c r="F232" s="131"/>
    </row>
    <row r="233" spans="1:6" ht="14.25">
      <c r="A233" s="141"/>
      <c r="B233" s="161"/>
      <c r="C233" s="136"/>
      <c r="D233" s="137"/>
      <c r="E233" s="98"/>
      <c r="F233" s="131"/>
    </row>
    <row r="234" spans="1:6" ht="14.25">
      <c r="A234" s="141"/>
      <c r="B234" s="161"/>
      <c r="C234" s="136"/>
      <c r="D234" s="137"/>
      <c r="E234" s="98"/>
      <c r="F234" s="131"/>
    </row>
    <row r="235" spans="1:6" ht="14.25">
      <c r="A235" s="141"/>
      <c r="B235" s="161"/>
      <c r="C235" s="136"/>
      <c r="D235" s="137"/>
      <c r="E235" s="98"/>
      <c r="F235" s="131"/>
    </row>
    <row r="236" spans="1:6" ht="14.25">
      <c r="A236" s="141"/>
      <c r="B236" s="161"/>
      <c r="C236" s="136"/>
      <c r="D236" s="137"/>
      <c r="E236" s="98"/>
      <c r="F236" s="131"/>
    </row>
    <row r="237" spans="1:6" ht="14.25">
      <c r="A237" s="141"/>
      <c r="B237" s="161"/>
      <c r="C237" s="136"/>
      <c r="D237" s="137"/>
      <c r="E237" s="98"/>
      <c r="F237" s="131"/>
    </row>
    <row r="238" spans="1:6" ht="14.25">
      <c r="A238" s="141"/>
      <c r="B238" s="161"/>
      <c r="C238" s="136"/>
      <c r="D238" s="137"/>
      <c r="E238" s="98"/>
      <c r="F238" s="131"/>
    </row>
    <row r="239" spans="1:6" ht="14.25">
      <c r="A239" s="141"/>
      <c r="B239" s="161"/>
      <c r="C239" s="136"/>
      <c r="D239" s="137"/>
      <c r="E239" s="98"/>
      <c r="F239" s="131"/>
    </row>
    <row r="240" spans="1:6" ht="14.25">
      <c r="A240" s="141"/>
      <c r="B240" s="161"/>
      <c r="C240" s="136"/>
      <c r="D240" s="137"/>
      <c r="E240" s="98"/>
      <c r="F240" s="131"/>
    </row>
    <row r="241" spans="1:6" ht="14.25">
      <c r="A241" s="141"/>
      <c r="B241" s="161"/>
      <c r="C241" s="136"/>
      <c r="D241" s="137"/>
      <c r="E241" s="98"/>
      <c r="F241" s="131"/>
    </row>
    <row r="242" spans="1:6" ht="14.25">
      <c r="A242" s="74"/>
      <c r="B242" s="228"/>
      <c r="C242" s="96"/>
      <c r="D242" s="97"/>
      <c r="E242" s="98"/>
      <c r="F242" s="98"/>
    </row>
    <row r="243" spans="1:6" ht="14.25">
      <c r="A243" s="74"/>
      <c r="B243" s="228"/>
      <c r="C243" s="96"/>
      <c r="D243" s="97"/>
      <c r="E243" s="98"/>
      <c r="F243" s="98"/>
    </row>
    <row r="244" spans="1:6" ht="14.25">
      <c r="A244" s="74"/>
      <c r="B244" s="228"/>
      <c r="C244" s="96"/>
      <c r="D244" s="97"/>
      <c r="E244" s="98"/>
      <c r="F244" s="98"/>
    </row>
    <row r="245" spans="1:6" ht="14.25">
      <c r="A245" s="74"/>
      <c r="B245" s="228"/>
      <c r="C245" s="96"/>
      <c r="D245" s="97"/>
      <c r="E245" s="98"/>
      <c r="F245" s="98"/>
    </row>
    <row r="246" spans="1:6" ht="14.25">
      <c r="A246" s="74"/>
      <c r="B246" s="228"/>
      <c r="C246" s="96"/>
      <c r="D246" s="97"/>
      <c r="E246" s="98"/>
      <c r="F246" s="98"/>
    </row>
    <row r="247" spans="1:6" ht="14.25">
      <c r="A247" s="74"/>
      <c r="B247" s="228"/>
      <c r="C247" s="96"/>
      <c r="D247" s="97"/>
      <c r="E247" s="98"/>
      <c r="F247" s="98"/>
    </row>
    <row r="248" spans="1:6" ht="14.25">
      <c r="A248" s="74"/>
      <c r="B248" s="228"/>
      <c r="C248" s="96"/>
      <c r="D248" s="97"/>
      <c r="E248" s="98"/>
      <c r="F248" s="98"/>
    </row>
    <row r="249" spans="1:6" ht="14.25">
      <c r="A249" s="74"/>
      <c r="B249" s="228"/>
      <c r="C249" s="96"/>
      <c r="D249" s="97"/>
      <c r="E249" s="98"/>
      <c r="F249" s="98"/>
    </row>
    <row r="250" spans="1:6" ht="14.25">
      <c r="A250" s="74"/>
      <c r="B250" s="228"/>
      <c r="C250" s="96"/>
      <c r="D250" s="97"/>
      <c r="E250" s="98"/>
      <c r="F250" s="131"/>
    </row>
    <row r="251" spans="1:6" ht="14.25">
      <c r="A251" s="74"/>
      <c r="B251" s="228"/>
      <c r="C251" s="96"/>
      <c r="D251" s="97"/>
      <c r="E251" s="98"/>
      <c r="F251" s="98"/>
    </row>
    <row r="252" spans="1:6" ht="14.25">
      <c r="A252" s="74"/>
      <c r="B252" s="228"/>
      <c r="C252" s="96"/>
      <c r="D252" s="97"/>
      <c r="E252" s="98"/>
      <c r="F252" s="98"/>
    </row>
    <row r="253" spans="1:6" ht="14.25">
      <c r="A253" s="74"/>
      <c r="B253" s="228"/>
      <c r="C253" s="96"/>
      <c r="D253" s="97"/>
      <c r="E253" s="98"/>
      <c r="F253" s="98"/>
    </row>
    <row r="254" spans="1:6" ht="14.25">
      <c r="A254" s="74"/>
      <c r="B254" s="228"/>
      <c r="C254" s="96"/>
      <c r="D254" s="97"/>
      <c r="E254" s="98"/>
      <c r="F254" s="98"/>
    </row>
    <row r="255" spans="1:6" ht="14.25">
      <c r="A255" s="74"/>
      <c r="B255" s="228"/>
      <c r="C255" s="96"/>
      <c r="D255" s="97"/>
      <c r="E255" s="98"/>
      <c r="F255" s="98"/>
    </row>
    <row r="256" spans="1:6" ht="14.25">
      <c r="A256" s="74"/>
      <c r="B256" s="228"/>
      <c r="C256" s="96"/>
      <c r="D256" s="97"/>
      <c r="E256" s="98"/>
      <c r="F256" s="98"/>
    </row>
    <row r="257" spans="1:6" ht="14.25">
      <c r="A257" s="74"/>
      <c r="B257" s="228"/>
      <c r="C257" s="96"/>
      <c r="D257" s="97"/>
      <c r="E257" s="98"/>
      <c r="F257" s="98"/>
    </row>
    <row r="258" spans="1:6" ht="14.25">
      <c r="A258" s="74"/>
      <c r="B258" s="228"/>
      <c r="C258" s="96"/>
      <c r="D258" s="97"/>
      <c r="E258" s="98"/>
      <c r="F258" s="98"/>
    </row>
    <row r="259" spans="1:6" ht="14.25">
      <c r="A259" s="74"/>
      <c r="B259" s="228"/>
      <c r="C259" s="96"/>
      <c r="D259" s="97"/>
      <c r="E259" s="98"/>
      <c r="F259" s="98"/>
    </row>
    <row r="260" spans="1:6" ht="14.25">
      <c r="B260" s="215"/>
      <c r="C260" s="96"/>
      <c r="D260" s="97"/>
      <c r="E260" s="98"/>
      <c r="F260" s="98"/>
    </row>
    <row r="261" spans="1:6" ht="14.25">
      <c r="B261" s="215"/>
      <c r="C261" s="96"/>
      <c r="D261" s="97"/>
      <c r="E261" s="98"/>
      <c r="F261" s="98"/>
    </row>
    <row r="262" spans="1:6" ht="14.25">
      <c r="B262" s="215"/>
      <c r="C262" s="96"/>
      <c r="D262" s="97"/>
      <c r="E262" s="98"/>
      <c r="F262" s="98"/>
    </row>
    <row r="263" spans="1:6" ht="14.25">
      <c r="B263" s="215"/>
      <c r="C263" s="96"/>
      <c r="D263" s="97"/>
      <c r="E263" s="98"/>
      <c r="F263" s="98"/>
    </row>
    <row r="264" spans="1:6" ht="14.25">
      <c r="B264" s="215"/>
      <c r="C264" s="96"/>
      <c r="D264" s="97"/>
      <c r="E264" s="98"/>
      <c r="F264" s="98"/>
    </row>
    <row r="265" spans="1:6" ht="14.25">
      <c r="B265" s="215"/>
      <c r="C265" s="96"/>
      <c r="D265" s="97"/>
      <c r="E265" s="98"/>
      <c r="F265" s="98"/>
    </row>
    <row r="266" spans="1:6" ht="14.25">
      <c r="B266" s="215"/>
      <c r="C266" s="96"/>
      <c r="D266" s="97"/>
      <c r="E266" s="98"/>
      <c r="F266" s="98"/>
    </row>
    <row r="267" spans="1:6" ht="14.25">
      <c r="B267" s="215"/>
      <c r="C267" s="96"/>
      <c r="D267" s="97"/>
      <c r="E267" s="98"/>
      <c r="F267" s="98"/>
    </row>
    <row r="268" spans="1:6" ht="14.25">
      <c r="B268" s="215"/>
      <c r="C268" s="96"/>
      <c r="D268" s="97"/>
      <c r="E268" s="98"/>
      <c r="F268" s="98"/>
    </row>
    <row r="269" spans="1:6" ht="14.25">
      <c r="B269" s="215"/>
      <c r="C269" s="96"/>
      <c r="D269" s="97"/>
      <c r="E269" s="98"/>
      <c r="F269" s="98"/>
    </row>
    <row r="270" spans="1:6" ht="14.25">
      <c r="B270" s="215"/>
      <c r="C270" s="96"/>
      <c r="D270" s="97"/>
      <c r="E270" s="98"/>
      <c r="F270" s="98"/>
    </row>
    <row r="271" spans="1:6" ht="14.25">
      <c r="B271" s="215"/>
      <c r="C271" s="96"/>
      <c r="D271" s="97"/>
      <c r="E271" s="98"/>
      <c r="F271" s="98"/>
    </row>
    <row r="272" spans="1:6" ht="14.25">
      <c r="B272" s="215"/>
      <c r="C272" s="96"/>
      <c r="D272" s="97"/>
      <c r="E272" s="98"/>
      <c r="F272" s="98"/>
    </row>
    <row r="273" spans="1:6" ht="14.25">
      <c r="B273" s="215"/>
      <c r="C273" s="96"/>
      <c r="D273" s="97"/>
      <c r="E273" s="98"/>
      <c r="F273" s="98"/>
    </row>
    <row r="274" spans="1:6">
      <c r="A274" s="216"/>
      <c r="B274" s="215"/>
      <c r="C274" s="96"/>
      <c r="D274" s="97"/>
      <c r="E274" s="98"/>
      <c r="F274" s="98"/>
    </row>
    <row r="275" spans="1:6" ht="14.25">
      <c r="B275" s="217"/>
      <c r="C275" s="96"/>
      <c r="D275" s="97"/>
      <c r="E275" s="98"/>
      <c r="F275" s="218"/>
    </row>
    <row r="276" spans="1:6">
      <c r="A276" s="73"/>
      <c r="B276" s="219"/>
      <c r="C276" s="184"/>
      <c r="D276" s="126"/>
      <c r="E276" s="97"/>
      <c r="F276" s="220"/>
    </row>
    <row r="277" spans="1:6" ht="14.25">
      <c r="A277" s="186"/>
      <c r="B277" s="215"/>
      <c r="C277" s="96"/>
      <c r="D277" s="97"/>
      <c r="E277" s="121"/>
      <c r="F277" s="121"/>
    </row>
    <row r="278" spans="1:6" ht="14.25">
      <c r="A278" s="186"/>
      <c r="B278" s="215"/>
      <c r="C278" s="96"/>
      <c r="D278" s="97"/>
      <c r="E278" s="121"/>
      <c r="F278" s="121"/>
    </row>
    <row r="279" spans="1:6" ht="14.25">
      <c r="A279" s="186"/>
      <c r="B279" s="215"/>
      <c r="C279" s="96"/>
      <c r="D279" s="97"/>
      <c r="E279" s="121"/>
      <c r="F279" s="121"/>
    </row>
    <row r="280" spans="1:6" ht="14.25">
      <c r="A280" s="186"/>
      <c r="B280" s="215"/>
      <c r="C280" s="96"/>
      <c r="D280" s="97"/>
      <c r="E280" s="121"/>
      <c r="F280" s="121"/>
    </row>
    <row r="281" spans="1:6" ht="14.25">
      <c r="B281" s="215"/>
      <c r="C281" s="96"/>
      <c r="D281" s="97"/>
      <c r="E281" s="121"/>
      <c r="F281" s="121"/>
    </row>
    <row r="282" spans="1:6" ht="14.25">
      <c r="B282" s="215"/>
      <c r="C282" s="96"/>
      <c r="D282" s="97"/>
      <c r="E282" s="121"/>
      <c r="F282" s="121"/>
    </row>
    <row r="283" spans="1:6" ht="14.25">
      <c r="B283" s="215"/>
      <c r="C283" s="96"/>
      <c r="D283" s="97"/>
      <c r="E283" s="121"/>
      <c r="F283" s="121"/>
    </row>
    <row r="284" spans="1:6" ht="14.25">
      <c r="B284" s="215"/>
      <c r="C284" s="96"/>
      <c r="D284" s="97"/>
      <c r="E284" s="121"/>
      <c r="F284" s="121"/>
    </row>
    <row r="285" spans="1:6" ht="14.25">
      <c r="B285" s="215"/>
      <c r="C285" s="96"/>
      <c r="D285" s="97"/>
      <c r="E285" s="121"/>
      <c r="F285" s="121"/>
    </row>
    <row r="286" spans="1:6" ht="14.25">
      <c r="B286" s="215"/>
      <c r="C286" s="96"/>
      <c r="D286" s="97"/>
      <c r="E286" s="121"/>
      <c r="F286" s="121"/>
    </row>
    <row r="287" spans="1:6" ht="14.25">
      <c r="B287" s="215"/>
      <c r="C287" s="96"/>
      <c r="D287" s="97"/>
      <c r="E287" s="121"/>
      <c r="F287" s="121"/>
    </row>
    <row r="288" spans="1:6" s="17" customFormat="1">
      <c r="A288" s="112"/>
      <c r="B288" s="221"/>
      <c r="C288" s="188"/>
      <c r="D288" s="189"/>
      <c r="E288" s="121"/>
      <c r="F288" s="121"/>
    </row>
    <row r="289" spans="1:11" s="17" customFormat="1">
      <c r="A289" s="112"/>
      <c r="B289" s="201"/>
      <c r="C289" s="188"/>
      <c r="D289" s="189"/>
      <c r="E289" s="121"/>
      <c r="F289" s="121"/>
    </row>
    <row r="290" spans="1:11" s="17" customFormat="1">
      <c r="A290" s="112"/>
      <c r="B290" s="201"/>
      <c r="C290" s="188"/>
      <c r="D290" s="189"/>
      <c r="E290" s="121"/>
      <c r="F290" s="121"/>
    </row>
    <row r="291" spans="1:11" s="17" customFormat="1">
      <c r="A291" s="112"/>
      <c r="B291" s="201"/>
      <c r="C291" s="188"/>
      <c r="D291" s="189"/>
      <c r="E291" s="121"/>
      <c r="F291" s="121"/>
    </row>
    <row r="292" spans="1:11" s="17" customFormat="1">
      <c r="A292" s="222"/>
      <c r="B292" s="203"/>
      <c r="C292" s="145"/>
      <c r="D292" s="121"/>
      <c r="E292" s="145"/>
      <c r="F292" s="145"/>
      <c r="I292" s="33"/>
      <c r="K292" s="33"/>
    </row>
    <row r="293" spans="1:11" s="17" customFormat="1">
      <c r="A293" s="223"/>
      <c r="B293" s="203"/>
      <c r="C293" s="145"/>
      <c r="D293" s="121"/>
      <c r="E293" s="145"/>
      <c r="F293" s="145"/>
      <c r="I293" s="33"/>
      <c r="K293" s="33"/>
    </row>
    <row r="294" spans="1:11" s="17" customFormat="1">
      <c r="A294" s="222"/>
      <c r="B294" s="203"/>
      <c r="C294" s="145"/>
      <c r="D294" s="121"/>
      <c r="E294" s="145"/>
      <c r="F294" s="121"/>
      <c r="I294" s="33"/>
      <c r="K294" s="33"/>
    </row>
    <row r="295" spans="1:11" s="17" customFormat="1">
      <c r="A295" s="222"/>
      <c r="B295" s="203"/>
      <c r="C295" s="145"/>
      <c r="D295" s="121"/>
      <c r="E295" s="145"/>
      <c r="F295" s="145"/>
      <c r="I295" s="33"/>
      <c r="K295" s="33"/>
    </row>
    <row r="296" spans="1:11" s="17" customFormat="1" ht="12.75">
      <c r="A296" s="74"/>
      <c r="B296" s="203"/>
      <c r="C296" s="145"/>
      <c r="D296" s="121"/>
      <c r="E296" s="145"/>
      <c r="F296" s="145"/>
      <c r="I296" s="33"/>
      <c r="K296" s="33"/>
    </row>
    <row r="297" spans="1:11" s="17" customFormat="1" ht="12.75">
      <c r="A297" s="74"/>
      <c r="B297" s="203"/>
      <c r="C297" s="145"/>
      <c r="D297" s="121"/>
      <c r="E297" s="145"/>
      <c r="F297" s="145"/>
      <c r="I297" s="33"/>
      <c r="K297" s="33"/>
    </row>
    <row r="298" spans="1:11" s="17" customFormat="1" ht="12.75">
      <c r="A298" s="74"/>
      <c r="B298" s="203"/>
      <c r="C298" s="145"/>
      <c r="D298" s="121"/>
      <c r="E298" s="145"/>
      <c r="F298" s="121"/>
      <c r="I298" s="33"/>
      <c r="K298" s="33"/>
    </row>
    <row r="299" spans="1:11" s="17" customFormat="1" ht="12.75">
      <c r="A299" s="74"/>
      <c r="B299" s="203"/>
      <c r="C299" s="145"/>
      <c r="D299" s="121"/>
      <c r="E299" s="145"/>
      <c r="F299" s="145"/>
      <c r="I299" s="33"/>
      <c r="K299" s="33"/>
    </row>
    <row r="300" spans="1:11" s="17" customFormat="1" ht="12.75">
      <c r="A300" s="74"/>
      <c r="B300" s="203"/>
      <c r="C300" s="145"/>
      <c r="D300" s="121"/>
      <c r="E300" s="145"/>
      <c r="F300" s="145"/>
      <c r="I300" s="33"/>
      <c r="K300" s="33"/>
    </row>
    <row r="301" spans="1:11" s="17" customFormat="1" ht="12.75">
      <c r="A301" s="74"/>
      <c r="B301" s="204"/>
      <c r="C301" s="187"/>
      <c r="D301" s="121"/>
      <c r="E301" s="145"/>
      <c r="F301" s="121"/>
    </row>
    <row r="302" spans="1:11" s="17" customFormat="1" ht="12.75">
      <c r="A302" s="74"/>
      <c r="B302" s="204"/>
      <c r="C302" s="187"/>
      <c r="D302" s="116"/>
      <c r="E302" s="121"/>
      <c r="F302" s="121"/>
    </row>
    <row r="303" spans="1:11" s="17" customFormat="1" ht="12.75">
      <c r="A303" s="74"/>
      <c r="B303" s="204"/>
      <c r="C303" s="187"/>
      <c r="D303" s="116"/>
      <c r="E303" s="121"/>
      <c r="F303" s="121"/>
    </row>
    <row r="304" spans="1:11" s="17" customFormat="1" ht="12.75">
      <c r="A304" s="74"/>
      <c r="B304" s="203"/>
      <c r="C304" s="187"/>
      <c r="D304" s="116"/>
      <c r="E304" s="121"/>
      <c r="F304" s="121"/>
    </row>
    <row r="305" spans="1:6" s="17" customFormat="1" ht="12.75">
      <c r="A305" s="186"/>
      <c r="B305" s="203"/>
      <c r="C305" s="187"/>
      <c r="D305" s="116"/>
      <c r="E305" s="121"/>
      <c r="F305" s="121"/>
    </row>
    <row r="306" spans="1:6" s="17" customFormat="1" ht="12.75">
      <c r="A306" s="186"/>
      <c r="B306" s="203"/>
      <c r="C306" s="187"/>
      <c r="D306" s="116"/>
      <c r="E306" s="121"/>
      <c r="F306" s="121"/>
    </row>
    <row r="307" spans="1:6" s="17" customFormat="1" ht="12.75">
      <c r="A307" s="186"/>
      <c r="B307" s="215"/>
      <c r="C307" s="96"/>
      <c r="D307" s="97"/>
      <c r="E307" s="121"/>
      <c r="F307" s="121"/>
    </row>
    <row r="308" spans="1:6" s="17" customFormat="1" ht="12.75">
      <c r="A308" s="186"/>
      <c r="B308" s="215"/>
      <c r="C308" s="96"/>
      <c r="D308" s="97"/>
      <c r="E308" s="121"/>
      <c r="F308" s="121"/>
    </row>
    <row r="309" spans="1:6" s="17" customFormat="1" ht="12.75">
      <c r="A309" s="186"/>
      <c r="B309" s="215"/>
      <c r="C309" s="96"/>
      <c r="D309" s="97"/>
      <c r="E309" s="121"/>
      <c r="F309" s="121"/>
    </row>
    <row r="310" spans="1:6" s="17" customFormat="1" ht="12.75">
      <c r="A310" s="186"/>
      <c r="B310" s="215"/>
      <c r="C310" s="96"/>
      <c r="D310" s="97"/>
      <c r="E310" s="121"/>
      <c r="F310" s="121"/>
    </row>
    <row r="311" spans="1:6" s="17" customFormat="1" ht="12.75">
      <c r="A311" s="186"/>
      <c r="B311" s="215"/>
      <c r="C311" s="96"/>
      <c r="D311" s="97"/>
      <c r="E311" s="121"/>
      <c r="F311" s="121"/>
    </row>
    <row r="312" spans="1:6" s="17" customFormat="1" ht="12.75">
      <c r="A312" s="112"/>
      <c r="B312" s="215"/>
      <c r="C312" s="96"/>
      <c r="D312" s="97"/>
      <c r="E312" s="121"/>
      <c r="F312" s="121"/>
    </row>
    <row r="313" spans="1:6" s="17" customFormat="1" ht="12.75">
      <c r="A313" s="112"/>
      <c r="B313" s="215"/>
      <c r="C313" s="96"/>
      <c r="D313" s="97"/>
      <c r="E313" s="121"/>
      <c r="F313" s="121"/>
    </row>
    <row r="314" spans="1:6" s="17" customFormat="1" ht="18.75" customHeight="1">
      <c r="A314" s="112"/>
      <c r="B314" s="215"/>
      <c r="C314" s="96"/>
      <c r="D314" s="97"/>
      <c r="E314" s="121"/>
      <c r="F314" s="121"/>
    </row>
    <row r="315" spans="1:6" ht="14.25">
      <c r="B315" s="215"/>
      <c r="C315" s="96"/>
      <c r="D315" s="97"/>
      <c r="E315" s="121"/>
      <c r="F315" s="121"/>
    </row>
    <row r="316" spans="1:6" ht="14.25">
      <c r="B316" s="215"/>
      <c r="C316" s="96"/>
      <c r="D316" s="97"/>
      <c r="E316" s="121"/>
      <c r="F316" s="121"/>
    </row>
    <row r="317" spans="1:6" ht="14.25">
      <c r="B317" s="215"/>
      <c r="C317" s="96"/>
      <c r="D317" s="97"/>
      <c r="E317" s="121"/>
      <c r="F317" s="121"/>
    </row>
    <row r="318" spans="1:6" ht="14.25">
      <c r="B318" s="215"/>
      <c r="C318" s="96"/>
      <c r="D318" s="97"/>
      <c r="E318" s="121"/>
      <c r="F318" s="121"/>
    </row>
    <row r="319" spans="1:6" ht="18" customHeight="1">
      <c r="B319" s="215"/>
      <c r="C319" s="96"/>
      <c r="D319" s="97"/>
      <c r="E319" s="121"/>
      <c r="F319" s="121"/>
    </row>
    <row r="320" spans="1:6" ht="14.25">
      <c r="B320" s="215"/>
      <c r="C320" s="96"/>
      <c r="D320" s="97"/>
      <c r="E320" s="121"/>
      <c r="F320" s="121"/>
    </row>
    <row r="321" spans="1:6" ht="14.25">
      <c r="A321" s="186"/>
      <c r="B321" s="215"/>
      <c r="C321" s="96"/>
      <c r="D321" s="97"/>
      <c r="E321" s="121"/>
      <c r="F321" s="121"/>
    </row>
    <row r="322" spans="1:6" ht="14.25">
      <c r="B322" s="215"/>
      <c r="C322" s="96"/>
      <c r="D322" s="97"/>
      <c r="E322" s="121"/>
      <c r="F322" s="121"/>
    </row>
    <row r="323" spans="1:6" ht="14.25">
      <c r="B323" s="215"/>
      <c r="C323" s="96"/>
      <c r="D323" s="97"/>
      <c r="E323" s="121"/>
      <c r="F323" s="121"/>
    </row>
    <row r="324" spans="1:6" ht="15.75" customHeight="1">
      <c r="B324" s="215"/>
      <c r="C324" s="96"/>
      <c r="D324" s="97"/>
      <c r="E324" s="121"/>
      <c r="F324" s="121"/>
    </row>
    <row r="325" spans="1:6" ht="14.25">
      <c r="B325" s="215"/>
      <c r="C325" s="96"/>
      <c r="D325" s="97"/>
      <c r="E325" s="121"/>
      <c r="F325" s="121"/>
    </row>
    <row r="326" spans="1:6" ht="14.25">
      <c r="B326" s="215"/>
      <c r="C326" s="96"/>
      <c r="D326" s="97"/>
      <c r="E326" s="121"/>
      <c r="F326" s="121"/>
    </row>
    <row r="327" spans="1:6" ht="14.25">
      <c r="B327" s="215"/>
      <c r="C327" s="96"/>
      <c r="D327" s="97"/>
      <c r="E327" s="121"/>
      <c r="F327" s="121"/>
    </row>
    <row r="328" spans="1:6" ht="14.25">
      <c r="B328" s="215"/>
      <c r="C328" s="96"/>
      <c r="D328" s="97"/>
      <c r="E328" s="121"/>
      <c r="F328" s="121"/>
    </row>
    <row r="329" spans="1:6" ht="14.25">
      <c r="B329" s="215"/>
      <c r="C329" s="96"/>
      <c r="D329" s="97"/>
      <c r="E329" s="121"/>
      <c r="F329" s="121"/>
    </row>
    <row r="330" spans="1:6" ht="14.25">
      <c r="B330" s="215"/>
      <c r="C330" s="96"/>
      <c r="D330" s="97"/>
      <c r="E330" s="121"/>
      <c r="F330" s="121"/>
    </row>
    <row r="331" spans="1:6" ht="14.25">
      <c r="B331" s="215"/>
      <c r="C331" s="96"/>
      <c r="D331" s="97"/>
      <c r="E331" s="121"/>
      <c r="F331" s="121"/>
    </row>
    <row r="332" spans="1:6" ht="14.25">
      <c r="B332" s="215"/>
      <c r="C332" s="96"/>
      <c r="D332" s="97"/>
      <c r="E332" s="121"/>
      <c r="F332" s="121"/>
    </row>
    <row r="333" spans="1:6" ht="14.25">
      <c r="B333" s="215"/>
      <c r="C333" s="96"/>
      <c r="D333" s="97"/>
      <c r="E333" s="121"/>
      <c r="F333" s="121"/>
    </row>
    <row r="334" spans="1:6" s="17" customFormat="1" ht="12.75">
      <c r="A334" s="112"/>
      <c r="B334" s="215"/>
      <c r="C334" s="96"/>
      <c r="D334" s="97"/>
      <c r="E334" s="121"/>
      <c r="F334" s="121"/>
    </row>
    <row r="335" spans="1:6" s="17" customFormat="1" ht="12.75">
      <c r="A335" s="186"/>
      <c r="B335" s="215"/>
      <c r="C335" s="96"/>
      <c r="D335" s="97"/>
      <c r="E335" s="121"/>
      <c r="F335" s="121"/>
    </row>
    <row r="336" spans="1:6" s="17" customFormat="1" ht="13.5" customHeight="1">
      <c r="A336" s="112"/>
      <c r="B336" s="215"/>
      <c r="C336" s="96"/>
      <c r="D336" s="97"/>
      <c r="E336" s="121"/>
      <c r="F336" s="121"/>
    </row>
    <row r="337" spans="1:6" s="17" customFormat="1" ht="13.5" customHeight="1">
      <c r="A337" s="112"/>
      <c r="B337" s="215"/>
      <c r="C337" s="96"/>
      <c r="D337" s="97"/>
      <c r="E337" s="121"/>
      <c r="F337" s="121"/>
    </row>
    <row r="338" spans="1:6" s="17" customFormat="1" ht="13.5" customHeight="1">
      <c r="A338" s="112"/>
      <c r="B338" s="215"/>
      <c r="C338" s="96"/>
      <c r="D338" s="97"/>
      <c r="E338" s="121"/>
      <c r="F338" s="121"/>
    </row>
    <row r="339" spans="1:6" s="17" customFormat="1" ht="13.5" customHeight="1">
      <c r="A339" s="112"/>
      <c r="B339" s="215"/>
      <c r="C339" s="96"/>
      <c r="D339" s="97"/>
      <c r="E339" s="121"/>
      <c r="F339" s="121"/>
    </row>
    <row r="340" spans="1:6" s="17" customFormat="1" ht="13.5" customHeight="1">
      <c r="A340" s="112"/>
      <c r="B340" s="215"/>
      <c r="C340" s="96"/>
      <c r="D340" s="97"/>
      <c r="E340" s="121"/>
      <c r="F340" s="121"/>
    </row>
    <row r="341" spans="1:6" ht="14.25">
      <c r="B341" s="215"/>
      <c r="C341" s="96"/>
      <c r="D341" s="97"/>
      <c r="E341" s="121"/>
      <c r="F341" s="121"/>
    </row>
    <row r="342" spans="1:6" ht="14.25">
      <c r="B342" s="215"/>
      <c r="C342" s="96"/>
      <c r="D342" s="97"/>
      <c r="E342" s="121"/>
      <c r="F342" s="121"/>
    </row>
    <row r="343" spans="1:6" ht="14.25">
      <c r="B343" s="215"/>
      <c r="C343" s="96"/>
      <c r="D343" s="97"/>
      <c r="E343" s="121"/>
      <c r="F343" s="121"/>
    </row>
    <row r="344" spans="1:6" ht="14.25">
      <c r="B344" s="215"/>
      <c r="C344" s="96"/>
      <c r="D344" s="97"/>
      <c r="E344" s="121"/>
      <c r="F344" s="121"/>
    </row>
    <row r="345" spans="1:6" ht="14.25">
      <c r="B345" s="215"/>
      <c r="C345" s="96"/>
      <c r="D345" s="97"/>
      <c r="E345" s="121"/>
      <c r="F345" s="121"/>
    </row>
    <row r="346" spans="1:6" ht="14.25">
      <c r="B346" s="215"/>
      <c r="C346" s="96"/>
      <c r="D346" s="97"/>
      <c r="E346" s="121"/>
      <c r="F346" s="121"/>
    </row>
    <row r="347" spans="1:6" ht="14.25">
      <c r="B347" s="215"/>
      <c r="C347" s="96"/>
      <c r="D347" s="97"/>
      <c r="E347" s="121"/>
      <c r="F347" s="121"/>
    </row>
    <row r="348" spans="1:6" ht="14.25">
      <c r="B348" s="215"/>
      <c r="C348" s="96"/>
      <c r="D348" s="97"/>
      <c r="E348" s="121"/>
      <c r="F348" s="121"/>
    </row>
    <row r="349" spans="1:6" ht="14.25">
      <c r="B349" s="215"/>
      <c r="C349" s="96"/>
      <c r="D349" s="97"/>
      <c r="E349" s="121"/>
      <c r="F349" s="121"/>
    </row>
    <row r="350" spans="1:6" ht="14.25">
      <c r="B350" s="215"/>
      <c r="C350" s="96"/>
      <c r="D350" s="97"/>
      <c r="E350" s="121"/>
      <c r="F350" s="121"/>
    </row>
    <row r="351" spans="1:6" ht="14.25">
      <c r="B351" s="215"/>
      <c r="C351" s="96"/>
      <c r="D351" s="97"/>
      <c r="E351" s="121"/>
      <c r="F351" s="121"/>
    </row>
    <row r="352" spans="1:6" ht="14.25">
      <c r="B352" s="215"/>
      <c r="C352" s="96"/>
      <c r="D352" s="97"/>
      <c r="E352" s="121"/>
      <c r="F352" s="121"/>
    </row>
    <row r="353" spans="2:6" ht="14.25">
      <c r="B353" s="215"/>
      <c r="C353" s="96"/>
      <c r="D353" s="97"/>
      <c r="E353" s="121"/>
      <c r="F353" s="121"/>
    </row>
    <row r="354" spans="2:6" ht="14.25">
      <c r="B354" s="215"/>
      <c r="C354" s="96"/>
      <c r="D354" s="97"/>
      <c r="E354" s="121"/>
      <c r="F354" s="121"/>
    </row>
    <row r="355" spans="2:6" ht="14.25">
      <c r="B355" s="215"/>
      <c r="C355" s="96"/>
      <c r="D355" s="97"/>
      <c r="E355" s="121"/>
      <c r="F355" s="121"/>
    </row>
    <row r="356" spans="2:6" ht="14.25">
      <c r="B356" s="215"/>
      <c r="C356" s="96"/>
      <c r="D356" s="97"/>
      <c r="E356" s="121"/>
      <c r="F356" s="121"/>
    </row>
    <row r="357" spans="2:6" ht="14.25">
      <c r="B357" s="215"/>
      <c r="C357" s="96"/>
      <c r="D357" s="97"/>
      <c r="E357" s="121"/>
      <c r="F357" s="121"/>
    </row>
    <row r="358" spans="2:6" ht="14.25">
      <c r="B358" s="215"/>
      <c r="C358" s="96"/>
      <c r="D358" s="97"/>
      <c r="E358" s="98"/>
      <c r="F358" s="98"/>
    </row>
  </sheetData>
  <sheetProtection password="C7BA" sheet="1" objects="1" scenarios="1"/>
  <mergeCells count="1">
    <mergeCell ref="B6:B12"/>
  </mergeCells>
  <phoneticPr fontId="4" type="noConversion"/>
  <pageMargins left="0.9055118110236221" right="0.74803149606299213" top="0.94488188976377963" bottom="0.74803149606299213" header="0.19685039370078741" footer="0"/>
  <pageSetup paperSize="9" scale="88" firstPageNumber="10" orientation="portrait" useFirstPageNumber="1" r:id="rId1"/>
  <headerFooter>
    <oddFooter>&amp;C&amp;9&amp;P&amp;R&amp;9PROJEKTANTSKI POPIS</oddFooter>
  </headerFooter>
  <rowBreaks count="5" manualBreakCount="5">
    <brk id="42" max="6" man="1"/>
    <brk id="61" max="6" man="1"/>
    <brk id="120" max="6" man="1"/>
    <brk id="142" max="6" man="1"/>
    <brk id="176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3</vt:i4>
      </vt:variant>
    </vt:vector>
  </HeadingPairs>
  <TitlesOfParts>
    <vt:vector size="9" baseType="lpstr">
      <vt:lpstr>NASLOVNICA</vt:lpstr>
      <vt:lpstr>SKUPNA REKAPITULACIJA</vt:lpstr>
      <vt:lpstr>GRADBENA DELA REK</vt:lpstr>
      <vt:lpstr>GRADBENA DELA POPIS</vt:lpstr>
      <vt:lpstr>OBRTNIŠKA DELA REK</vt:lpstr>
      <vt:lpstr>OBRTNIŠKA DELA POPIS</vt:lpstr>
      <vt:lpstr>'GRADBENA DELA POPIS'!Področje_tiskanja</vt:lpstr>
      <vt:lpstr>'OBRTNIŠKA DELA POPIS'!Področje_tiskanja</vt:lpstr>
      <vt:lpstr>'OBRTNIŠKA DELA REK'!Področje_tiskanja</vt:lpstr>
    </vt:vector>
  </TitlesOfParts>
  <Company>BANKINA d.o.o.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PROJ.POPIS</dc:subject>
  <dc:creator>Stane/Ani</dc:creator>
  <cp:lastModifiedBy>.</cp:lastModifiedBy>
  <cp:lastPrinted>2013-05-06T11:57:20Z</cp:lastPrinted>
  <dcterms:created xsi:type="dcterms:W3CDTF">2004-03-05T06:51:28Z</dcterms:created>
  <dcterms:modified xsi:type="dcterms:W3CDTF">2013-07-14T17:11:21Z</dcterms:modified>
</cp:coreProperties>
</file>